
<file path=[Content_Types].xml><?xml version="1.0" encoding="utf-8"?>
<Types xmlns="http://schemas.openxmlformats.org/package/2006/content-types"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yancy\Dropbox\Clientes\Agencia Seguros Inv.ySeg.Occ.SA\1 ESTADOS FINANCIEROS COMPARATIVOS\SETIEMBRE 2025\"/>
    </mc:Choice>
  </mc:AlternateContent>
  <xr:revisionPtr revIDLastSave="0" documentId="13_ncr:1_{CF92D157-7C71-4303-BAD0-56FBEA9914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2" sheetId="2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B52" i="2" l="1"/>
  <c r="B44" i="2"/>
  <c r="B21" i="2"/>
  <c r="B35" i="2" s="1"/>
  <c r="B37" i="2" s="1"/>
  <c r="B54" i="2" s="1"/>
  <c r="B56" i="2" s="1"/>
  <c r="D52" i="2" l="1"/>
  <c r="D44" i="2"/>
  <c r="D35" i="2"/>
  <c r="D37" i="2" s="1"/>
  <c r="D54" i="2" s="1"/>
  <c r="D56" i="2" s="1"/>
</calcChain>
</file>

<file path=xl/sharedStrings.xml><?xml version="1.0" encoding="utf-8"?>
<sst xmlns="http://schemas.openxmlformats.org/spreadsheetml/2006/main" count="46" uniqueCount="44">
  <si>
    <t>Flujo de Efectivo en las Actividades de Operación:</t>
  </si>
  <si>
    <t>Utilidad o Pérdida del Período</t>
  </si>
  <si>
    <t xml:space="preserve">Ajustes para conciliar la Utilidad (Pérdida) Neta con el Efectivo </t>
  </si>
  <si>
    <t>Neto (usado) Provisto en las Actividades de Operación:</t>
  </si>
  <si>
    <t>Depreciación, Amortización y Deterioro del Valor del Período</t>
  </si>
  <si>
    <t>Cambios en los activos disminución, (aumento):</t>
  </si>
  <si>
    <t>Cuentas por Cobrar</t>
  </si>
  <si>
    <t>Inventarios</t>
  </si>
  <si>
    <t>Comisiones pagadas por adelantado</t>
  </si>
  <si>
    <t>Activo por Impuesto Diferido</t>
  </si>
  <si>
    <t>Cambios en los pasivos (disminución), aumento:</t>
  </si>
  <si>
    <t>Pasivos Financieros Circulantes</t>
  </si>
  <si>
    <t>Cuentas por pagar</t>
  </si>
  <si>
    <t>Cuentas por pagar Socios</t>
  </si>
  <si>
    <t>Pasivo por Impuesto Diferido</t>
  </si>
  <si>
    <t>Total Ajustes</t>
  </si>
  <si>
    <t>Efectivo neto (neto) provisto en las actividades de operación:</t>
  </si>
  <si>
    <t>Flujo de Efectivo en las Actividades de Inversión:</t>
  </si>
  <si>
    <t>Propiedad, Planta y Equipo</t>
  </si>
  <si>
    <t>Terrenos</t>
  </si>
  <si>
    <t>Plusvalía Comprada</t>
  </si>
  <si>
    <t>Activos Financieros no Circulantes</t>
  </si>
  <si>
    <t>Efectivo Neto (usado) Provisto en las actividades de Operación:</t>
  </si>
  <si>
    <t>Flujo de Efectivo en las Actividades de Financiamiento:</t>
  </si>
  <si>
    <t>Hipotecas por pagar</t>
  </si>
  <si>
    <t>Capital Social</t>
  </si>
  <si>
    <t>Capital adicional aportado</t>
  </si>
  <si>
    <t>Utilidad acumulada</t>
  </si>
  <si>
    <t>Reserva Legal</t>
  </si>
  <si>
    <t>(Disminución) Aumento Neto en Efectivo</t>
  </si>
  <si>
    <t>Efectivo al inicio del período</t>
  </si>
  <si>
    <t>Efectivo al final del período</t>
  </si>
  <si>
    <t>AGENCIA DE SEGUROS INVERSIONES Y SEGUROS DE OCCIDENTE, S.A.</t>
  </si>
  <si>
    <t>Provisiones por pagar</t>
  </si>
  <si>
    <t>Equipos de computación</t>
  </si>
  <si>
    <t>inversiones</t>
  </si>
  <si>
    <t>Impuesto sobre ventas por cobrar</t>
  </si>
  <si>
    <t>Impuesto por Pagar ventas</t>
  </si>
  <si>
    <t>Edificaciones</t>
  </si>
  <si>
    <t>Equpos y mobiliario</t>
  </si>
  <si>
    <t xml:space="preserve">                       CONTADOR PRIVADO                                                                GERENTE GENERAL</t>
  </si>
  <si>
    <t>ESTADO DE FLUJO EN EFECTIVO</t>
  </si>
  <si>
    <t>AL 30 DE SETIEMBRE DE 2025 y 31 DE DICIEMBRE 2024</t>
  </si>
  <si>
    <t xml:space="preserve">                  Lida. Anayancy Ledezma Benavides                                               MBA. Edgar Antonio Salas Zúñiga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</si>
</sst>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165" fontId="2" fillId="0" borderId="0" xfId="1" applyFont="1"/>
    <xf numFmtId="0" fontId="4" fillId="0" borderId="0" xfId="0" applyFont="1"/>
    <xf numFmtId="0" fontId="5" fillId="0" borderId="0" xfId="0" applyFont="1"/>
    <xf numFmtId="165" fontId="4" fillId="0" borderId="0" xfId="1" applyFont="1"/>
    <xf numFmtId="165" fontId="5" fillId="0" borderId="0" xfId="1" applyFont="1" applyFill="1"/>
    <xf numFmtId="165" fontId="4" fillId="0" borderId="0" xfId="1" applyFont="1" applyFill="1"/>
    <xf numFmtId="165" fontId="5" fillId="0" borderId="0" xfId="1" applyFont="1"/>
    <xf numFmtId="165" fontId="0" fillId="0" borderId="0" xfId="1" applyFont="1"/>
    <xf numFmtId="165" fontId="0" fillId="0" borderId="0" xfId="0" applyNumberFormat="1"/>
    <xf numFmtId="164" fontId="0" fillId="0" borderId="0" xfId="0" applyNumberFormat="1"/>
    <xf numFmtId="3" fontId="0" fillId="0" borderId="0" xfId="0" applyNumberFormat="1"/>
    <xf numFmtId="165" fontId="2" fillId="0" borderId="0" xfId="1" applyFont="1" applyFill="1"/>
    <xf numFmtId="43" fontId="0" fillId="0" borderId="0" xfId="0" applyNumberForma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67"/>
  <sheetViews>
    <sheetView tabSelected="1" topLeftCell="A13" workbookViewId="0">
      <selection activeCell="F56" sqref="F56"/>
    </sheetView>
  </sheetViews>
  <sheetFormatPr baseColWidth="10" defaultRowHeight="15" x14ac:dyDescent="0.25"/>
  <cols>
    <col min="1" max="1" width="59" customWidth="1"/>
    <col min="2" max="2" width="20.85546875" style="9" customWidth="1"/>
    <col min="3" max="3" width="1" customWidth="1"/>
    <col min="4" max="6" width="15.42578125" customWidth="1"/>
    <col min="7" max="7" width="11.42578125" customWidth="1"/>
    <col min="8" max="8" width="15.5703125" bestFit="1" customWidth="1"/>
    <col min="9" max="9" width="16.5703125" bestFit="1" customWidth="1"/>
    <col min="10" max="10" width="15" customWidth="1"/>
    <col min="11" max="12" width="16.42578125" customWidth="1"/>
    <col min="13" max="13" width="14.42578125" bestFit="1" customWidth="1"/>
    <col min="14" max="14" width="17.28515625" customWidth="1"/>
  </cols>
  <sheetData>
    <row r="2" spans="1:14" x14ac:dyDescent="0.25">
      <c r="A2" s="18" t="s">
        <v>32</v>
      </c>
      <c r="B2" s="18"/>
      <c r="C2" s="18"/>
      <c r="D2" s="18"/>
    </row>
    <row r="3" spans="1:14" x14ac:dyDescent="0.25">
      <c r="A3" s="18" t="s">
        <v>41</v>
      </c>
      <c r="B3" s="18"/>
      <c r="C3" s="18"/>
      <c r="D3" s="18"/>
    </row>
    <row r="4" spans="1:14" x14ac:dyDescent="0.25">
      <c r="A4" s="19" t="s">
        <v>42</v>
      </c>
      <c r="B4" s="19"/>
      <c r="C4" s="19"/>
      <c r="D4" s="19"/>
      <c r="E4" s="4"/>
    </row>
    <row r="5" spans="1:14" ht="15.75" thickBot="1" x14ac:dyDescent="0.3">
      <c r="A5" s="16"/>
      <c r="B5" s="16"/>
      <c r="C5" s="16"/>
      <c r="D5" s="16"/>
      <c r="E5" s="4"/>
    </row>
    <row r="6" spans="1:14" ht="16.5" thickTop="1" thickBot="1" x14ac:dyDescent="0.3">
      <c r="A6" s="1"/>
      <c r="B6" s="17">
        <v>45901</v>
      </c>
      <c r="C6" s="15"/>
      <c r="D6" s="17">
        <v>45627</v>
      </c>
    </row>
    <row r="7" spans="1:14" ht="15.75" thickTop="1" x14ac:dyDescent="0.25">
      <c r="A7" s="1" t="s">
        <v>0</v>
      </c>
      <c r="B7"/>
      <c r="C7" s="1"/>
      <c r="D7" s="2"/>
    </row>
    <row r="8" spans="1:14" x14ac:dyDescent="0.25">
      <c r="A8" s="1" t="s">
        <v>1</v>
      </c>
      <c r="B8" s="2">
        <v>11316117.182999998</v>
      </c>
      <c r="C8" s="1"/>
      <c r="D8" s="2">
        <v>11340990.311000014</v>
      </c>
      <c r="N8" s="13"/>
    </row>
    <row r="9" spans="1:14" x14ac:dyDescent="0.25">
      <c r="A9" s="1"/>
      <c r="B9" s="2"/>
      <c r="C9" s="1"/>
      <c r="D9" s="2"/>
      <c r="N9" s="13"/>
    </row>
    <row r="10" spans="1:14" x14ac:dyDescent="0.25">
      <c r="A10" s="1" t="s">
        <v>2</v>
      </c>
      <c r="B10" s="2"/>
      <c r="C10" s="1"/>
      <c r="D10" s="2"/>
      <c r="I10" s="13"/>
      <c r="J10" s="13"/>
      <c r="K10" s="13"/>
      <c r="N10" s="13"/>
    </row>
    <row r="11" spans="1:14" x14ac:dyDescent="0.25">
      <c r="A11" s="1" t="s">
        <v>3</v>
      </c>
      <c r="B11" s="2"/>
      <c r="C11" s="1"/>
      <c r="D11" s="2"/>
      <c r="I11" s="13"/>
      <c r="J11" s="13"/>
      <c r="K11" s="13"/>
      <c r="N11" s="13"/>
    </row>
    <row r="12" spans="1:14" x14ac:dyDescent="0.25">
      <c r="A12" s="1"/>
      <c r="B12" s="2"/>
      <c r="C12" s="1"/>
      <c r="D12" s="2"/>
      <c r="I12" s="13"/>
      <c r="J12" s="13"/>
      <c r="K12" s="13"/>
      <c r="N12" s="13"/>
    </row>
    <row r="13" spans="1:14" x14ac:dyDescent="0.25">
      <c r="A13" s="1" t="s">
        <v>4</v>
      </c>
      <c r="B13" s="2">
        <v>0</v>
      </c>
      <c r="C13" s="1"/>
      <c r="D13" s="2">
        <v>957674.51</v>
      </c>
      <c r="E13" s="2"/>
      <c r="I13" s="13"/>
      <c r="J13" s="13"/>
      <c r="K13" s="13"/>
      <c r="N13" s="13"/>
    </row>
    <row r="14" spans="1:14" x14ac:dyDescent="0.25">
      <c r="A14" s="1"/>
      <c r="B14" s="2"/>
      <c r="C14" s="1"/>
      <c r="D14" s="2"/>
      <c r="H14" s="2"/>
      <c r="I14" s="2"/>
      <c r="J14" s="2"/>
      <c r="K14" s="13"/>
      <c r="N14" s="13"/>
    </row>
    <row r="15" spans="1:14" x14ac:dyDescent="0.25">
      <c r="A15" s="1" t="s">
        <v>5</v>
      </c>
      <c r="B15" s="2">
        <v>0</v>
      </c>
      <c r="C15" s="1"/>
      <c r="D15" s="2">
        <v>0</v>
      </c>
      <c r="H15" s="2"/>
      <c r="I15" s="2"/>
      <c r="J15" s="2"/>
      <c r="K15" s="13"/>
      <c r="N15" s="13"/>
    </row>
    <row r="16" spans="1:14" x14ac:dyDescent="0.25">
      <c r="A16" s="1" t="s">
        <v>6</v>
      </c>
      <c r="B16" s="2">
        <v>0</v>
      </c>
      <c r="C16" s="1"/>
      <c r="D16" s="2">
        <v>-1647268.84</v>
      </c>
      <c r="E16" s="2"/>
      <c r="H16" s="2"/>
      <c r="I16" s="2"/>
      <c r="J16" s="2"/>
      <c r="K16" s="14"/>
      <c r="L16" s="14"/>
      <c r="N16" s="13"/>
    </row>
    <row r="17" spans="1:14" hidden="1" x14ac:dyDescent="0.25">
      <c r="A17" s="1" t="s">
        <v>7</v>
      </c>
      <c r="B17" s="2">
        <v>0</v>
      </c>
      <c r="C17" s="1"/>
      <c r="D17" s="2">
        <v>0</v>
      </c>
      <c r="E17" s="2"/>
      <c r="H17" s="2"/>
      <c r="I17" s="2"/>
      <c r="J17" s="2"/>
      <c r="N17" s="13"/>
    </row>
    <row r="18" spans="1:14" hidden="1" x14ac:dyDescent="0.25">
      <c r="A18" s="1" t="s">
        <v>35</v>
      </c>
      <c r="B18" s="2">
        <v>0</v>
      </c>
      <c r="C18" s="1"/>
      <c r="D18" s="2">
        <v>0</v>
      </c>
      <c r="E18" s="2"/>
      <c r="H18" s="2"/>
      <c r="I18" s="2"/>
      <c r="J18" s="2"/>
      <c r="N18" s="13"/>
    </row>
    <row r="19" spans="1:14" hidden="1" x14ac:dyDescent="0.25">
      <c r="A19" s="1" t="s">
        <v>8</v>
      </c>
      <c r="B19" s="2">
        <v>0</v>
      </c>
      <c r="C19" s="1"/>
      <c r="D19" s="2">
        <v>0</v>
      </c>
      <c r="E19" s="2"/>
      <c r="H19" s="2"/>
      <c r="I19" s="2"/>
      <c r="J19" s="2"/>
      <c r="N19" s="13"/>
    </row>
    <row r="20" spans="1:14" hidden="1" x14ac:dyDescent="0.25">
      <c r="A20" s="1" t="s">
        <v>36</v>
      </c>
      <c r="B20" s="2">
        <v>0</v>
      </c>
      <c r="C20" s="1"/>
      <c r="D20" s="2">
        <v>0</v>
      </c>
      <c r="E20" s="2"/>
      <c r="H20" s="2"/>
      <c r="I20" s="2"/>
      <c r="J20" s="2"/>
      <c r="N20" s="13"/>
    </row>
    <row r="21" spans="1:14" x14ac:dyDescent="0.25">
      <c r="A21" s="1" t="s">
        <v>39</v>
      </c>
      <c r="B21" s="2">
        <f>-318849.67+0.24</f>
        <v>-318849.43</v>
      </c>
      <c r="C21" s="1"/>
      <c r="D21" s="2">
        <v>0</v>
      </c>
      <c r="E21" s="2"/>
      <c r="H21" s="2"/>
      <c r="I21" s="2"/>
      <c r="J21" s="2"/>
      <c r="N21" s="13"/>
    </row>
    <row r="22" spans="1:14" hidden="1" x14ac:dyDescent="0.25">
      <c r="A22" s="1" t="s">
        <v>34</v>
      </c>
      <c r="B22" s="2">
        <v>0</v>
      </c>
      <c r="C22" s="1"/>
      <c r="D22" s="2">
        <v>0</v>
      </c>
      <c r="E22" s="2"/>
      <c r="H22" s="2"/>
      <c r="I22" s="2"/>
      <c r="J22" s="2"/>
      <c r="K22" s="13"/>
      <c r="L22" s="13"/>
      <c r="M22" s="13"/>
      <c r="N22" s="13"/>
    </row>
    <row r="23" spans="1:14" hidden="1" x14ac:dyDescent="0.25">
      <c r="A23" s="1" t="s">
        <v>38</v>
      </c>
      <c r="B23" s="2">
        <v>0</v>
      </c>
      <c r="C23" s="1"/>
      <c r="D23" s="2">
        <v>0</v>
      </c>
      <c r="E23" s="2"/>
      <c r="H23" s="2"/>
      <c r="I23" s="2"/>
      <c r="J23" s="2"/>
      <c r="K23" s="13"/>
      <c r="L23" s="13"/>
      <c r="M23" s="13"/>
      <c r="N23" s="13"/>
    </row>
    <row r="24" spans="1:14" hidden="1" x14ac:dyDescent="0.25">
      <c r="A24" s="1" t="s">
        <v>19</v>
      </c>
      <c r="B24" s="2">
        <v>0</v>
      </c>
      <c r="C24" s="1"/>
      <c r="D24" s="2">
        <v>0</v>
      </c>
      <c r="E24" s="2"/>
      <c r="H24" s="2"/>
      <c r="I24" s="2"/>
      <c r="J24" s="2"/>
      <c r="K24" s="13"/>
      <c r="L24" s="13"/>
      <c r="M24" s="13"/>
      <c r="N24" s="13"/>
    </row>
    <row r="25" spans="1:14" hidden="1" x14ac:dyDescent="0.25">
      <c r="A25" s="1" t="s">
        <v>33</v>
      </c>
      <c r="B25" s="2">
        <v>0</v>
      </c>
      <c r="C25" s="1"/>
      <c r="D25" s="2">
        <v>0</v>
      </c>
      <c r="E25" s="2"/>
      <c r="H25" s="2"/>
      <c r="I25" s="2"/>
      <c r="J25" s="2"/>
      <c r="K25" s="13"/>
      <c r="L25" s="13"/>
      <c r="M25" s="13"/>
      <c r="N25" s="13"/>
    </row>
    <row r="26" spans="1:14" x14ac:dyDescent="0.25">
      <c r="A26" s="1" t="s">
        <v>9</v>
      </c>
      <c r="B26" s="13">
        <v>5351839.2</v>
      </c>
      <c r="C26" s="1"/>
      <c r="D26" s="13">
        <v>2776580.09</v>
      </c>
      <c r="E26" s="2"/>
      <c r="H26" s="2"/>
      <c r="I26" s="2"/>
      <c r="J26" s="13"/>
      <c r="K26" s="13"/>
      <c r="L26" s="12"/>
      <c r="M26" s="14"/>
      <c r="N26" s="13"/>
    </row>
    <row r="27" spans="1:14" x14ac:dyDescent="0.25">
      <c r="A27" s="1"/>
      <c r="B27" s="13"/>
      <c r="C27" s="1"/>
      <c r="D27" s="2"/>
      <c r="E27" s="2"/>
      <c r="H27" s="2"/>
      <c r="I27" s="2"/>
      <c r="J27" s="2"/>
      <c r="K27" s="13"/>
      <c r="L27" s="12"/>
      <c r="M27" s="14"/>
      <c r="N27" s="13"/>
    </row>
    <row r="28" spans="1:14" x14ac:dyDescent="0.25">
      <c r="A28" s="1" t="s">
        <v>10</v>
      </c>
      <c r="B28" s="13">
        <v>0</v>
      </c>
      <c r="C28" s="1"/>
      <c r="D28" s="2">
        <v>0</v>
      </c>
      <c r="E28" s="2"/>
      <c r="H28" s="2"/>
      <c r="I28" s="2"/>
      <c r="J28" s="2"/>
      <c r="K28" s="13"/>
      <c r="L28" s="12"/>
      <c r="M28" s="12"/>
      <c r="N28" s="13"/>
    </row>
    <row r="29" spans="1:14" hidden="1" x14ac:dyDescent="0.25">
      <c r="A29" s="1" t="s">
        <v>11</v>
      </c>
      <c r="B29" s="13"/>
      <c r="C29" s="1"/>
      <c r="D29" s="2"/>
      <c r="E29" s="2"/>
      <c r="I29" s="13"/>
      <c r="K29" s="12"/>
      <c r="N29" s="13"/>
    </row>
    <row r="30" spans="1:14" hidden="1" x14ac:dyDescent="0.25">
      <c r="A30" s="1" t="s">
        <v>12</v>
      </c>
      <c r="B30" s="13">
        <v>0</v>
      </c>
      <c r="C30" s="1"/>
      <c r="D30" s="2">
        <v>0</v>
      </c>
      <c r="E30" s="2"/>
      <c r="I30" s="13"/>
      <c r="J30" s="13"/>
      <c r="L30" s="11"/>
      <c r="N30" s="13"/>
    </row>
    <row r="31" spans="1:14" hidden="1" x14ac:dyDescent="0.25">
      <c r="A31" s="1" t="s">
        <v>13</v>
      </c>
      <c r="B31" s="13">
        <v>0</v>
      </c>
      <c r="C31" s="1"/>
      <c r="D31" s="2">
        <v>0</v>
      </c>
      <c r="E31" s="2"/>
      <c r="I31" s="13"/>
      <c r="J31" s="12"/>
      <c r="N31" s="13"/>
    </row>
    <row r="32" spans="1:14" x14ac:dyDescent="0.25">
      <c r="A32" s="1" t="s">
        <v>37</v>
      </c>
      <c r="B32" s="13">
        <v>-579766.53</v>
      </c>
      <c r="C32" s="1"/>
      <c r="D32" s="2">
        <v>178186.58</v>
      </c>
      <c r="E32" s="2"/>
      <c r="I32" s="13"/>
      <c r="J32" s="13"/>
      <c r="K32" s="14"/>
      <c r="L32" s="14"/>
      <c r="M32" s="14"/>
      <c r="N32" s="13"/>
    </row>
    <row r="33" spans="1:14" x14ac:dyDescent="0.25">
      <c r="A33" s="1" t="s">
        <v>14</v>
      </c>
      <c r="B33" s="13">
        <v>-10659.91</v>
      </c>
      <c r="C33" s="1"/>
      <c r="D33" s="2">
        <v>-2764900.95</v>
      </c>
      <c r="E33" s="2"/>
      <c r="H33" s="2"/>
      <c r="I33" s="13"/>
      <c r="J33" s="13"/>
      <c r="K33" s="12"/>
      <c r="L33" s="12"/>
      <c r="M33" s="14"/>
      <c r="N33" s="13"/>
    </row>
    <row r="34" spans="1:14" x14ac:dyDescent="0.25">
      <c r="A34" s="3"/>
      <c r="B34" s="5"/>
      <c r="C34" s="3"/>
      <c r="D34" s="5"/>
      <c r="E34" s="2"/>
      <c r="I34" s="2"/>
      <c r="J34" s="2"/>
      <c r="K34" s="14"/>
      <c r="M34" s="14"/>
      <c r="N34" s="5"/>
    </row>
    <row r="35" spans="1:14" x14ac:dyDescent="0.25">
      <c r="A35" s="4" t="s">
        <v>15</v>
      </c>
      <c r="B35" s="6">
        <f>SUM(B13:B33)</f>
        <v>4442563.33</v>
      </c>
      <c r="C35" s="3"/>
      <c r="D35" s="6">
        <f>SUM(D13:D33)</f>
        <v>-499728.61000000034</v>
      </c>
      <c r="E35" s="2"/>
      <c r="I35" s="2"/>
      <c r="M35" s="10"/>
      <c r="N35" s="6"/>
    </row>
    <row r="36" spans="1:14" x14ac:dyDescent="0.25">
      <c r="A36" s="3"/>
      <c r="B36" s="7"/>
      <c r="C36" s="3"/>
      <c r="D36" s="7"/>
      <c r="E36" s="2"/>
      <c r="I36" s="2"/>
      <c r="J36" s="2"/>
      <c r="K36" s="14"/>
      <c r="N36" s="7"/>
    </row>
    <row r="37" spans="1:14" x14ac:dyDescent="0.25">
      <c r="A37" s="4" t="s">
        <v>16</v>
      </c>
      <c r="B37" s="6">
        <f>+B8+B35</f>
        <v>15758680.512999998</v>
      </c>
      <c r="C37" s="3"/>
      <c r="D37" s="6">
        <f>+D8+D35</f>
        <v>10841261.701000012</v>
      </c>
      <c r="E37" s="2"/>
      <c r="N37" s="6"/>
    </row>
    <row r="38" spans="1:14" x14ac:dyDescent="0.25">
      <c r="A38" s="3"/>
      <c r="B38" s="5"/>
      <c r="C38" s="3"/>
      <c r="D38" s="5"/>
      <c r="E38" s="2"/>
      <c r="N38" s="5"/>
    </row>
    <row r="39" spans="1:14" hidden="1" x14ac:dyDescent="0.25">
      <c r="A39" s="3" t="s">
        <v>17</v>
      </c>
      <c r="B39" s="5"/>
      <c r="C39" s="3"/>
      <c r="D39" s="5"/>
      <c r="E39" s="2"/>
      <c r="N39" s="5"/>
    </row>
    <row r="40" spans="1:14" hidden="1" x14ac:dyDescent="0.25">
      <c r="A40" s="3" t="s">
        <v>18</v>
      </c>
      <c r="B40" s="5">
        <v>0</v>
      </c>
      <c r="C40" s="3"/>
      <c r="D40" s="5">
        <v>0</v>
      </c>
      <c r="E40" s="2"/>
      <c r="N40" s="5"/>
    </row>
    <row r="41" spans="1:14" hidden="1" x14ac:dyDescent="0.25">
      <c r="A41" s="3" t="s">
        <v>19</v>
      </c>
      <c r="B41" s="5">
        <v>0</v>
      </c>
      <c r="C41" s="3"/>
      <c r="D41" s="5">
        <v>0</v>
      </c>
      <c r="E41" s="2"/>
    </row>
    <row r="42" spans="1:14" hidden="1" x14ac:dyDescent="0.25">
      <c r="A42" s="3" t="s">
        <v>20</v>
      </c>
      <c r="B42" s="5"/>
      <c r="C42" s="3"/>
      <c r="D42" s="5"/>
      <c r="E42" s="2"/>
    </row>
    <row r="43" spans="1:14" hidden="1" x14ac:dyDescent="0.25">
      <c r="A43" s="3" t="s">
        <v>21</v>
      </c>
      <c r="B43" s="5"/>
      <c r="C43" s="3"/>
      <c r="D43" s="5"/>
      <c r="E43" s="2"/>
    </row>
    <row r="44" spans="1:14" hidden="1" x14ac:dyDescent="0.25">
      <c r="A44" s="4" t="s">
        <v>22</v>
      </c>
      <c r="B44" s="8">
        <f>SUM(B40:B43)</f>
        <v>0</v>
      </c>
      <c r="C44" s="3"/>
      <c r="D44" s="8">
        <f>SUM(D40:D43)</f>
        <v>0</v>
      </c>
      <c r="E44" s="2"/>
    </row>
    <row r="45" spans="1:14" hidden="1" x14ac:dyDescent="0.25">
      <c r="A45" s="3"/>
      <c r="B45" s="5"/>
      <c r="C45" s="3"/>
      <c r="D45" s="5"/>
      <c r="E45" s="2"/>
    </row>
    <row r="46" spans="1:14" hidden="1" x14ac:dyDescent="0.25">
      <c r="A46" s="3" t="s">
        <v>23</v>
      </c>
      <c r="B46" s="5"/>
      <c r="C46" s="3"/>
      <c r="D46" s="5"/>
      <c r="E46" s="2"/>
    </row>
    <row r="47" spans="1:14" hidden="1" x14ac:dyDescent="0.25">
      <c r="A47" s="3" t="s">
        <v>24</v>
      </c>
      <c r="B47" s="5">
        <v>0</v>
      </c>
      <c r="C47" s="3"/>
      <c r="D47" s="5">
        <v>0</v>
      </c>
      <c r="E47" s="2"/>
    </row>
    <row r="48" spans="1:14" hidden="1" x14ac:dyDescent="0.25">
      <c r="A48" s="3" t="s">
        <v>25</v>
      </c>
      <c r="B48" s="5">
        <v>0</v>
      </c>
      <c r="C48" s="3"/>
      <c r="D48" s="5">
        <v>0</v>
      </c>
      <c r="E48" s="2"/>
    </row>
    <row r="49" spans="1:11" hidden="1" x14ac:dyDescent="0.25">
      <c r="A49" s="3" t="s">
        <v>26</v>
      </c>
      <c r="B49" s="5">
        <v>0</v>
      </c>
      <c r="C49" s="3"/>
      <c r="D49" s="5">
        <v>0</v>
      </c>
      <c r="E49" s="2"/>
    </row>
    <row r="50" spans="1:11" hidden="1" x14ac:dyDescent="0.25">
      <c r="A50" s="3" t="s">
        <v>27</v>
      </c>
      <c r="B50" s="5">
        <v>0</v>
      </c>
      <c r="C50" s="3"/>
      <c r="D50" s="5">
        <v>0</v>
      </c>
      <c r="E50" s="2"/>
    </row>
    <row r="51" spans="1:11" hidden="1" x14ac:dyDescent="0.25">
      <c r="A51" s="3" t="s">
        <v>28</v>
      </c>
      <c r="B51" s="5">
        <v>0</v>
      </c>
      <c r="C51" s="3"/>
      <c r="D51" s="5">
        <v>0</v>
      </c>
      <c r="E51" s="2"/>
    </row>
    <row r="52" spans="1:11" x14ac:dyDescent="0.25">
      <c r="A52" s="4" t="s">
        <v>22</v>
      </c>
      <c r="B52" s="8">
        <f>SUM(B47:B51)</f>
        <v>0</v>
      </c>
      <c r="C52" s="3"/>
      <c r="D52" s="8">
        <f>SUM(D47:D51)</f>
        <v>0</v>
      </c>
      <c r="E52" s="2"/>
    </row>
    <row r="53" spans="1:11" x14ac:dyDescent="0.25">
      <c r="A53" s="3"/>
      <c r="B53" s="5"/>
      <c r="C53" s="3"/>
      <c r="D53" s="5"/>
      <c r="E53" s="2"/>
    </row>
    <row r="54" spans="1:11" x14ac:dyDescent="0.25">
      <c r="A54" s="4" t="s">
        <v>29</v>
      </c>
      <c r="B54" s="8">
        <f>+B37+B44+B52</f>
        <v>15758680.512999998</v>
      </c>
      <c r="C54" s="3"/>
      <c r="D54" s="8">
        <f>+D37+D44+D52</f>
        <v>10841261.701000012</v>
      </c>
      <c r="E54" s="2"/>
    </row>
    <row r="55" spans="1:11" x14ac:dyDescent="0.25">
      <c r="A55" s="4" t="s">
        <v>30</v>
      </c>
      <c r="B55" s="8">
        <v>25691413.371000014</v>
      </c>
      <c r="C55" s="3"/>
      <c r="D55" s="8">
        <v>14850151.67</v>
      </c>
      <c r="E55" s="2"/>
      <c r="J55" s="10"/>
    </row>
    <row r="56" spans="1:11" x14ac:dyDescent="0.25">
      <c r="A56" s="4" t="s">
        <v>31</v>
      </c>
      <c r="B56" s="8">
        <f>SUM(B54:B55)</f>
        <v>41450093.884000011</v>
      </c>
      <c r="C56" s="3"/>
      <c r="D56" s="8">
        <f>SUM(D54:D55)</f>
        <v>25691413.371000014</v>
      </c>
      <c r="E56" s="2"/>
      <c r="H56" s="10"/>
      <c r="I56" s="10"/>
      <c r="J56" s="11"/>
      <c r="K56" s="10"/>
    </row>
    <row r="57" spans="1:11" x14ac:dyDescent="0.25">
      <c r="A57" s="3"/>
      <c r="B57" s="5"/>
      <c r="C57" s="3"/>
      <c r="D57" s="2"/>
      <c r="E57" s="2"/>
      <c r="F57" s="2"/>
      <c r="H57" s="10"/>
      <c r="I57" s="11"/>
    </row>
    <row r="58" spans="1:11" x14ac:dyDescent="0.25">
      <c r="A58" s="3"/>
      <c r="B58" s="5"/>
      <c r="C58" s="3"/>
      <c r="D58" s="2"/>
      <c r="E58" s="2"/>
      <c r="F58" s="2"/>
    </row>
    <row r="59" spans="1:11" x14ac:dyDescent="0.25">
      <c r="A59" s="1"/>
      <c r="B59" s="2"/>
      <c r="C59" s="1"/>
      <c r="D59" s="2"/>
      <c r="E59" s="2"/>
      <c r="F59" s="2"/>
    </row>
    <row r="60" spans="1:11" x14ac:dyDescent="0.25">
      <c r="A60" s="1"/>
      <c r="B60" s="2"/>
      <c r="C60" s="1"/>
      <c r="D60" s="2"/>
      <c r="E60" s="2"/>
      <c r="F60" s="2"/>
    </row>
    <row r="61" spans="1:11" x14ac:dyDescent="0.25">
      <c r="A61" s="1"/>
      <c r="B61" s="2"/>
      <c r="C61" s="1"/>
      <c r="D61" s="2"/>
      <c r="E61" s="2"/>
      <c r="F61" s="2"/>
    </row>
    <row r="62" spans="1:11" x14ac:dyDescent="0.25">
      <c r="A62" s="1"/>
      <c r="B62" s="2"/>
      <c r="C62" s="1"/>
      <c r="D62" s="2"/>
      <c r="E62" s="2"/>
      <c r="F62" s="2"/>
    </row>
    <row r="63" spans="1:11" x14ac:dyDescent="0.25">
      <c r="A63" s="1" t="s">
        <v>43</v>
      </c>
      <c r="B63" s="2"/>
      <c r="C63" s="1"/>
      <c r="D63" s="2"/>
      <c r="E63" s="2"/>
      <c r="F63" s="2"/>
    </row>
    <row r="64" spans="1:11" x14ac:dyDescent="0.25">
      <c r="A64" s="1" t="s">
        <v>40</v>
      </c>
      <c r="B64" s="2"/>
      <c r="C64" s="1"/>
    </row>
    <row r="65" spans="1:3" x14ac:dyDescent="0.25">
      <c r="A65" s="1"/>
      <c r="B65" s="2"/>
      <c r="C65" s="1"/>
    </row>
    <row r="66" spans="1:3" x14ac:dyDescent="0.25">
      <c r="A66" s="1"/>
      <c r="B66" s="2"/>
      <c r="C66" s="1"/>
    </row>
    <row r="67" spans="1:3" x14ac:dyDescent="0.25">
      <c r="A67" s="1"/>
      <c r="B67" s="2"/>
      <c r="C67" s="1"/>
    </row>
  </sheetData>
  <mergeCells count="3">
    <mergeCell ref="A2:D2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2Qi+qgg5G1X4f+MeHqbfigBtwKXKxeEGy0km4JY6A8s=</DigestValue>
    </Reference>
    <Reference Type="http://www.w3.org/2000/09/xmldsig#Object" URI="#idOfficeObject">
      <DigestMethod Algorithm="http://www.w3.org/2001/04/xmlenc#sha256"/>
      <DigestValue>zwUWFo5VIuPKrxDfLOac8+By+3JVokIdxhRcXXZMXDw=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/J4+ks4FxGP76S3CsW8idYWk8/dCTWXcc8W3m3P+J4U=</DigestValue>
    </Reference>
  </SignedInfo>
  <SignatureValue>T28ISmV5V9euniGtGWfODXFXhNpeq+VXlbXzGrTcswlNWtG1xcguksR5x/XMUFDyPuLyZAtX6Jur
YQN0BEHFgW+GTz4Q6ozuEqK/GdwbR7a1Ne9Q40BSRgxmVuAUpK+W2EsSVbP3akloiyyweTtzdPZq
kKtmpS1QAGQ72XMzRrKuAyZzqjrVU4pmFD+FWOof/PsrXzG3WQuPd06jr17sTF17MEtR9ANL4Bm8
VHkkXRnjAofQlv8xXJ9dvEm3kkqJD9OPwdyrS7tkeYaqEwXWrVv0dr9RwvVNRsv/bnEJl3Jd+Tlf
UHya1j2klL3Q0LOU0jfsQ6WFa2OBpDHgIy0kgA==</SignatureValue>
  <KeyInfo>
    <X509Data>
      <X509Certificate>MIIFtTCCBJ2gAwIBAgITFAAOVCom9wfzCEEobwABAA5UKjANBgkqhkiG9w0BAQsFADCBmTEZMBcGA1UEBRMQQ1BKLTQtMDAwLTAwNDAxNzELMAkGA1UEBhMCQ1IxJDAiBgNVBAoTG0JBTkNPIENFTlRSQUwgREUgQ09TVEEgUklDQTEiMCAGA1UECxMZRElWSVNJT04gU0lTVEVNQVMgREUgUEFHTzElMCMGA1UEAxMcQ0EgU0lOUEUgLSBQRVJTT05BIEZJU0lDQSB2MjAeFw0yMjA4MDMxNDU5NDVaFw0yNjA4MDIxNDU5NDVaMIGxMRkwFwYDVQQFExBDUEYtMDItMDY3NS0wODYzMRowGAYDVQQEExFMRURFWk1BIEJFTkFWSURFUzERMA8GA1UEKhMIQU5BWUFOQ1kxCzAJBgNVBAYTAkNSMRcwFQYDVQQKEw5QRVJTT05BIEZJU0lDQTESMBAGA1UECxMJQ0lVREFEQU5PMSswKQYDVQQDEyJBTkFZQU5DWSBMRURFWk1BIEJFTkFWSURFUyAoRklSTUEpMIIBIjANBgkqhkiG9w0BAQEFAAOCAQ8AMIIBCgKCAQEAoocT1aRXxBWuCu0VY+wwPsov6f9laghfDlrpdxWAiugPtVmlStSmnbk9JxLs/B61GCtO6qKoywF+IqG2bo2h9xwOF2T/Y0XmyN4tx6+JoZLVtzM42zfpZPS9xiko416CtccodEwFvnONijwxFb1V9rfTxAIEnNxBrLPqy7wPMheYXDq3XLf84QFR/gAihBNy5MNLB9di5vQT1Ek90MD5kkrtJWfKh6Qw+AZKbNn4qSpKJodJjm6jLCWTzmoa1CKbqvHmrEqBIhaBoJeqJD7o95TmlKmHWrP53a1TJs0IB1yqlhaQF1sVLd3bFTf87qb5ZqbQqWvCcKS9NnPiQUrmwQIDAQABo4IB2jCCAdYwHQYDVR0OBBYEFFBi5Q6GfilwOiyQtOMULmP6m2GtMB8GA1UdIwQYMBaAFF8FGEEQ3hUvOunAFqPnoWpS0TrsMGEGA1UdHwRaMFgwVqBUoFKGUGh0dHA6Ly9mZGkuc2lucGUuZmkuY3IvcmVwb3NpdG9yaW8vQ0ElMjBTSU5QRSUyMC0lMjBQRVJTT05BJTIwRklTSUNBJTIwdjIoMSkuY3JsMIGYBggrBgEFBQcBAQSBizCBiDBcBggrBgEFBQcwAoZQaHR0cDovL2ZkaS5zaW5wZS5maS5jci9yZXBvc2l0b3Jpby9DQSUyMFNJTlBFJTIwLSUyMFBFUlNPTkElMjBGSVNJQ0ElMjB2MigxKS5jcnQwKAYIKwYBBQUHMAGGHGh0dHA6Ly9vY3NwLnNpbnBlLmZpLmNyL29jc3AwDgYDVR0PAQH/BAQDAgbAMD0GCSsGAQQBgjcVBwQwMC4GJisGAQQBgjcVCIXE6luC0eM1lZEbgvmXGIaly2uBf4G50nKBnr94AgFkAgEHMBMGA1UdJQQMMAoGCCsGAQUFBwMEMBsGCSsGAQQBgjcVCgQOMAwwCgYIKwYBBQUHAwQwFQYDVR0gBA4wDDAKBghggTwBAQEBAjANBgkqhkiG9w0BAQsFAAOCAQEAHWT/cSE+lJ5PYESvzY+B+zKXoMmI7S0hdjF6Bn9LC4EX6NRS1EryQ3fjoMJX/SXjHR0h2rRiCJHLHDbGW7DFXQziszc3iyjze5N4QMhfuG1R1uPUrWFzcnQeV8EzCPKFBG46HSTrzgKfzO/uChcMgJjNB0U8SbYRGqlr/qF6TlRHkE5M8srkuvbISb0rw8Ov2f7Rftixub0jFh8w3CapsCfAfBzj6Drmbci/XiU007zDPkFXucuw5bR/FM88CCqHNlb2tz4Nnf8CurqpyexUYlGceqVZQN7ATcXDjXUENj4R/IqauijflKTqNtt1MWHyH0Fb1oh//tjYY4PnZxC7s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l8ryU9s/I1SoP4/KbAHSkHrgHY8P9qLwLNBI1eqPCYE=</DigestValue>
      </Reference>
      <Reference URI="/xl/sharedStrings.xml?ContentType=application/vnd.openxmlformats-officedocument.spreadsheetml.sharedStrings+xml">
        <DigestMethod Algorithm="http://www.w3.org/2001/04/xmlenc#sha256"/>
        <DigestValue>ulGqYNjXx8zfXAxHlXwI/Inm9677IRr4FjvHAlLN9Yo=</DigestValue>
      </Reference>
      <Reference URI="/xl/styles.xml?ContentType=application/vnd.openxmlformats-officedocument.spreadsheetml.styles+xml">
        <DigestMethod Algorithm="http://www.w3.org/2001/04/xmlenc#sha256"/>
        <DigestValue>09sVCpN6N7h6ypViB9oei2EPlbFsRjFh9QginVSg5Xw=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M9Jud44i/AEymVpwRYnCy1malvu9fiPaaiEk+g7uDwE=</DigestValue>
      </Reference>
      <Reference URI="/xl/worksheets/sheet1.xml?ContentType=application/vnd.openxmlformats-officedocument.spreadsheetml.worksheet+xml">
        <DigestMethod Algorithm="http://www.w3.org/2001/04/xmlenc#sha256"/>
        <DigestValue>OlXYEgHajzBOigmNKj8Xwj6fv9q6k4spGL4vIM+SA1E=</DigestValue>
      </Reference>
      <Reference URI="/xl/worksheets/sheet2.xml?ContentType=application/vnd.openxmlformats-officedocument.spreadsheetml.worksheet+xml">
        <DigestMethod Algorithm="http://www.w3.org/2001/04/xmlenc#sha256"/>
        <DigestValue>LrpQ6d1gVFley717/pxdG2+r00d8uQSovC6WNkuyqZ4=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2025-10-21T00:19:16Z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la SUGESE</SignatureComments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2025-10-21T00:19:16Z</xd:SigningTime>
          <xd:SigningCertificate>
            <xd:Cert>
              <xd:CertDigest>
                <DigestMethod Algorithm="http://www.w3.org/2001/04/xmlenc#sha256"/>
                <DigestValue>vd6WZ9EqaaicsvxEX8GDyBXU0GuXVdC4OFE9vsSv15A=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446019779797767773341881747582586392192898090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Creó y aprobó este documento</xd:Description>
            </xd:CommitmentTypeId>
            <xd:AllSignedDataObjects/>
            <xd:CommitmentTypeQualifiers>
              <xd:CommitmentTypeQualifier>A solicitud de la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AlBhvxEMYXk/UGFT+enlkI6wJgxoSjxQlJHCE+ZQeQsCBCdzB8IYDzIwMjUxMDIxMDAxOTI5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xMDIxMDAxOTI5WjAvBgkqhkiG9w0BCQQxIgQgMHiBrYrQrjnm7EmOXuH6qHCJKC5mLm1cRe92LwBekkQwNwYLKoZIhvcNAQkQAi8xKDAmMCQwIgQgrKszXYj6Q2nTJpWV/NZakemXG2IrBO983WoSsYOW808wDQYJKoZIhvcNAQEBBQAEggEAqqfr0GgmDFuOr/d8ZUDiWZ43cHC4OiTOpChNFs5BXPXb1Cmnh719pDOLxnIeF7Z5YdRL6Y54CpbaY32DqjPMa9Dg6FoRmEBS37EZnjYVHxRWCpae8KJFP7M/10f2l5wdepgkD9ejWScSTdH7FHfT9ZTQXiR49ABS1+yWpvz2VUda7sUBjVwxRUBw+mM7KNaLsTLl5nkR6vJJbqtyBdi6hoDfJgmLT8KmFT+Jn7TrYfLGmITPY55KQiMzjYCDtKGb6smdsMa6OMwkxUwkJZn3D+dNzl0/Jr0WAkw9krMkbfE6CX+li/Z+b/LvtpO37Fdbo7wSZXOZ0JM1wxf2DF7f2g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OTI1MTUwNDA0WhcNMjUxMTI2MDMyNDA0WqBfMF0wHwYDVR0jBBgwFoAUsLvgCC5LE2jw0IBEA2ekP/8lY/YwEAYJKwYBBAGCNxUBBAMCAQAwCgYDVR0UBAMCAUAwHAYJKwYBBAGCNxUEBA8XDTI1MTEyNTE1MTQwNFowDQYJKoZIhvcNAQENBQADggIBABIysge1IqOew8cA7hFf7swu0kjriWwxvpNTae7/NrdthHYxpEdRXZJTTunAQgN2aE9Tjn2xtwqGWKBQv3in3lfsI7La8nlTSkYtcsuQaezGl9qgRYxsFhFEV3qmw1toKSmip4umTSeMozhpGhJWisvwDcG4o/2xlBZ5iIndYKddgpWN+eGjhzahsQRGjJd8eMcJecf6NFDfBAH30s7A0myrAhZREkVR0CKPiFH2mMWOY/6dOZfB50x59T6apmMCzoDfMoP4xR4+rYLj72s/sHKt9TO/j5jp6Wj2SAIWh/4CzrA5fZOPI4E6cFqp3ZvavzNpSiH4oHWOVdCW0J0xMFvF40gaN4CGx6WWmgzwQJAQ+RSLSF3AKydfbSILVbydY0j1aXH/yAWxaeSXBKmQ55m7dQxzoiB50NBI48ap6RrNPX+GW/LjzI2jMlK/4K/l9wZSHRwvDRNihl4pC15fZeF6R7BxOZBo2oyfyY5bkr7s2tqbpdoB/AQasHyN5PATgP5D+t9vWOZB+LgJnsndv945zhGJdAocBWq40oQAf+0Hrzc3goPQEI/Zy1kHuMOkmjCx4HpU2gTxYhErxiF/Gvm4txpv40tGUOlXN5VuoIXlOgfZagciZrXfw3MtvGFIrxiydmYfdVKetgnazEiPAmrq7OOmt9hYg0j7P+OMOfnw</xd:EncapsulatedCRLValue>
                <xd:EncapsulatedCRLValue>MIIDHjCCAQYCAQEwDQYJKoZIhvcNAQENBQAwczEZMBcGA1UEBRMQQ1BKLTItMTAwLTA5ODMxMTENMAsGA1UECxMERENGRDEPMA0GA1UEChMGTUlDSVRUMQswCQYDVQQGEwJDUjEpMCcGA1UEAxMgQ0EgUkFJWiBOQUNJT05BTCAtIENPU1RBIFJJQ0EgdjIXDTI1MDczMTE0MzI0NloXDTI1MTIwMTAyNTI0NlqgXzBdMB8GA1UdIwQYMBaAFODy/n3ERE5Q5DX9CImPToQZRDNAMBAGCSsGAQQBgjcVAQQDAgEAMAoGA1UdFAQDAgEjMBwGCSsGAQQBgjcVBAQPFw0yNTExMzAxNDQyNDZaMA0GCSqGSIb3DQEBDQUAA4ICAQB5qwvfcJuVpPKRtwS+Gth1EFqdZOzlR8pmMD96iNYltmdhYp15Kg0qlZhtEJQexUi/9l04NhQne0YuVR7/MFe+/EFGb1EPZkZX8FJw4Mrff3g6ltj8mnJ/tiYOPKt+47BYGCiTwZgX/py0tBEz9FH4mVpuBTiqfW6WU3tQYSkVqLbWXeKqD4mkk7526mP7+iIohgQkb1zdHO4rtZLjl0uAlio4gIXqyRq/N9WiF2nipSWQjc9RTqg7PVJT7wRzInaf0salPmvr/bd8x8nVVVJX2jjSvwhQgyq/3GElc7qceiamwSwAxiLDbEPtvxrSguCKH4j9VemVvdn0EP5ci1veH6533bXu8dvOLuYCyyN0FqwwpCEk2JKjdV5i7uj3MGyNzebd2abd38N4UqZRE5l4p2l+bWtD07i6eAXSji48uLOXvmaX/trq6VzqsTy8VZTIucGlyE4KpR/rO62tG9gd1aWeNN9Nh54iY+pOYKp112/zgTgeQv6vhiBF2a2DLjYmdqkIbN3n/GT6pJ4BNWTC26iJRHu9Sjg9Wfg0H08EbftH+TsPWZ6sLmaiHxjK+ZOaR4ZhZ+2219AcwsqPhzqvgFPfo31eLMH8w2kG/AQppHXKlVlaDpwrNV1Kz2cnKxTQPwlvr0kBn0hwp+08BWM5VFrY/WBMhFvfQWAiEzfA7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nrZRQOKgvYDxUdS3QUAZIWIkkRE=</xd:ByKey>
                  </xd:ResponderID>
                  <xd:ProducedAt>2025-10-21T00:17:16Z</xd:ProducedAt>
                </xd:OCSPIdentifier>
                <xd:DigestAlgAndValue>
                  <DigestMethod Algorithm="http://www.w3.org/2001/04/xmlenc#sha256"/>
                  <DigestValue>/s+J6TrhMVxJkHZtn6kU3w9J/jMmk1tBOF97NSowVoo=</DigestValue>
                </xd:DigestAlgAndValue>
              </xd:OCSPRef>
            </xd:OCSPRefs>
            <xd:CRLRefs>
              <xd:CRLRef>
                <xd:DigestAlgAndValue>
                  <DigestMethod Algorithm="http://www.w3.org/2001/04/xmlenc#sha256"/>
                  <DigestValue>LWU0bHcoYYIPLggUz1LqIsrDsbFT17665/hHeesbIuA=</DigestValue>
                </xd:DigestAlgAndValue>
                <xd:CRLIdentifier>
                  <xd:Issuer>CN=CA POLITICA PERSONA FISICA - COSTA RICA v2, OU=DCFD, O=MICITT, C=CR, SERIALNUMBER=CPJ-2-100-098311</xd:Issuer>
                  <xd:IssueTime>2025-09-25T14:40:26Z</xd:IssueTime>
                </xd:CRLIdentifier>
              </xd:CRLRef>
              <xd:CRLRef>
                <xd:DigestAlgAndValue>
                  <DigestMethod Algorithm="http://www.w3.org/2001/04/xmlenc#sha256"/>
                  <DigestValue>xFCw3f6SYozLK7KNDfQHvqenzEgUsBOmvNZ9qs45mbM=</DigestValue>
                </xd:DigestAlgAndValue>
                <xd:CRLIdentifier>
                  <xd:Issuer>CN=CA RAIZ NACIONAL - COSTA RICA v2, C=CR, O=MICITT, OU=DCFD, SERIALNUMBER=CPJ-2-100-098311</xd:Issuer>
                  <xd:IssueTime>2025-07-31T14:32:46Z</xd:IssueTime>
                </xd:CRLIdentifier>
              </xd:CRLRef>
            </xd:CRLRefs>
          </xd:CompleteRevocationRefs>
          <xd:RevocationValues>
            <xd:OCSPValues>
              <xd:EncapsulatedOCSPValue>MIIGiwoBAKCCBoQwggaABgkrBgEFBQcwAQEEggZxMIIGbTCBxaIWBBSetlFA4qC9gPFR1LdBQBkhYiSRERgPMjAyNTEwMjEwMDE3MTZaMIGZMIGWMEwwCQYFKw4DAhoFAAQUzgxHzN03kqP+e9oD7BphnZQwSGIEFF8FGEEQ3hUvOunAFqPnoWpS0TrsAhMUAA5UKib3B/MIQShvAAEADlQqgAAYDzIwMjUxMDIwMjEzODE1WqARGA8yMDI1MTAyMjA5NTgxNVqhIDAeMBwGCSsGAQQBgjcVBAQPFw0yNTEwMjEyMTQ4MTVaMA0GCSqGSIb3DQEBCwUAA4IBAQDHhZL3NtNiVfuusNgfdja+Z0ccmctUYPFWf10AbD5qHwZgQQrelKAOEGmiTxK2o++CLpcpnnSmeW1mLlpi4iRY6k69S012+2rYsjzSrXta4gFuurQneuhxee6/xmMpoFnWqq5VJv/fissAL4L1IqrjvWlZvsjz4hLo5IvM8h7u3M2xedFed5L+mE0fZpIaV3srLv2YDTe7gQEfyEaReBHRYTuNDzpZnV7vuEbVlBkzVQgQ7kV/D79cH44+zeXiKct4Burilc1zwRlh15LFBYKMC3UBhrzaGFy9SKihbYVMnj6EFwjNZX3/Fpe9okbX3TIh3fpqHhs/bsj/qZfRsXWXoIIEjTCCBIkwggSFMIIDbaADAgECAhMUABqQWKh3kzi++1hZAAIAGpBYMA0GCSqGSIb3DQEBCwUAMIGZMRkwFwYDVQQFExBDUEotNC0wMDAtMDA0MDE3MQswCQYDVQQGEwJDUjEkMCIGA1UEChMbQkFOQ08gQ0VOVFJBTCBERSBDT1NUQSBSSUNBMSIwIAYDVQQLExlESVZJU0lPTiBTSVNURU1BUyBERSBQQUdPMSUwIwYDVQQDExxDQSBTSU5QRSAtIFBFUlNPTkEgRklTSUNBIHYyMB4XDTI1MTAyMDE2MTU0OVoXDTI1MTEwMzE2MTU0OVowGjEYMBYGA1UEAxMPUE9SVkVOSVIuZmRpLmNyMIIBIjANBgkqhkiG9w0BAQEFAAOCAQ8AMIIBCgKCAQEA67lIunGzSCMylT2CJTx/ajYxycv09RpCBPbECtNjIx35QgqDrz4BWnkjcpQAQG2nY8LK2UVsr1mFpaNOmmK3giqh4N7XT9TJ9OFi1f4FlaxYxUQY87rbYOowtsvhRcuvHiCBEA74/y1ue005XDVSmbJ+1R+jMzxltxaHJLUFnxdicDMCKsFk1r4odLOtg5U4EIlbVWoWkurLrA6LoXCUUs7E96teOrIj9caMmBTotyKaLYZ/ZWA/tofrtoyL7gGf935Rk3unZtGX6JZTChZwWigVp5IUZ9VEywX6tfBknJuljNaMcm83CgOrb3a5K9Uvd8lSHDmcmhud91RmQTPcgwIDAQABo4IBQjCCAT4wPQYJKwYBBAGCNxUHBDAwLgYmKwYBBAGCNxUIhcTqW4LR4zWVkRuC+ZcYhqXLa4F/g/b8d4G48TMCAWQCAQcwEwYDVR0lBAwwCgYIKwYBBQUHAwkwDgYDVR0PAQH/BAQDAgeAMBsGCSsGAQQBgjcVCgQOMAwwCgYIKwYBBQUHAwkwDwYJKwYBBQUHMAEFBAIFADAfBgNVHSMEGDAWgBRfBRhBEN4VLzrpwBaj56FqUtE67DAdBgNVHQ4EFgQUnrZRQOKgvYDxUdS3QUAZIWIkkREwGgYDVR0RBBMwEYIPUE9SVkVOSVIuZmRpLmNyME4GCSsGAQQBgjcZAgRBMD+gPQYKKwYBBAGCNxkCAaAvBC1TLTEtNS0yMS0zMjM5NTUwODc4LTc1Mzc5OTczOS0xNzU2NjAxNTAzLTExMDcwDQYJKoZIhvcNAQELBQADggEBAOrO2SAQB6THJLoYneM4DKNrBcxyDnksIqQxemYTm3OkLxcRQp3O564aXZqFFwWfDl2NZeIljNe/SjujtyEtXzULHisSv/3hGciwl0HDU4qRrV5Gk1E0RrrjVioXbDVerThrqNv3aTA9bDhS5ckcIkQYbW1m7jp7wLiHv0spgLc4w8l2mN4lhNhI4EZSdHicsLjcVQx9NeNT54EEMgcFOOG82Yx1kL5TOBS58U7wQ36DvViZIKtjjOxTubwES92HgJZdaEIC8tHAiwNvtPWgPum/pDl5L7mD/Gk0KT+1kDX6nNm2JE5mHMUMGztabtnTO9cewwd4ECQZxJ6h6SnFpec=</xd:EncapsulatedOCSPValue>
            </xd:OCSP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5MjUxNDQwMjZaFw0yNTExMjYwMzAwMjZaoF8wXTAfBgNVHSMEGDAWgBRonWk2y4Rue+qTYRn/WDAd1f9cyzAQBgkrBgEEAYI3FQEEAwIBADAKBgNVHRQEAwIBQTAcBgkrBgEEAYI3FQQEDxcNMjUxMTI1MTQ1MDI2WjANBgkqhkiG9w0BAQ0FAAOCAgEAWVHdfgHvt/UVqBOZtYJ92RyhyGTMNUPgVr1EaVY9X8AlCxKEtpIS8/mGJ5Qz5dnIwPVV1dMn8f4hUzswxjRBkxjYprW9oyFxfBrphQrMJ8Ywuw4XPEJSK33WIXAt2sEmKngrfZb+GECNId+fzGyxdora+Y6UGrMMwSFQTQql5crBLsjaMJweQTLgtS/bnh0l03zaWr0ExRV4UxI9tXHiJ4EBvTxj2jOBC8HWUHmPQCEQisO6e2ElP1YFh1DQjtqV3UHKa6KSNW7fiYfCQ5ecWwIxZcLYlmv7FXVY8vSofAcQ2X9Jzo4qy8SIkdJAUDsERwsOa1iqRYeTuDk2phkcihvYWjbUChhN+/tVKM9q0ui6iG6pL+XYx1iVkut/pGgmOVRyzBkYSifsQ6xjynOBbOsGtUW2T8F90UDLrRK919O8KJP96uvWIWRd4SFmpyHT4J/Um+lx9Zmcm+oPvFQTEk3lLmnAae0QfvegXyG/LeKnSxcoeDIYP1hR+bRwrEzEG8DhD52sKQ3Nx805Jx+QjWYb6PwTx5SGrgAli0HKkHqTMZe9HybpHJ/HrBHnB8nP7xt0rCBMWn7WusKxhzy3Q9nYYzmAODjQe754KY3QNlzOPt1+h0LCouyrk92HuzaAtVIkr+X2P3E5wCiaDi4WdP0wOg3L0UmsuZ+o1nyAimY=</xd:EncapsulatedCRLValue>
              <xd:EncapsulatedCRLValue>MIIDHjCCAQYCAQEwDQYJKoZIhvcNAQENBQAwczEZMBcGA1UEBRMQQ1BKLTItMTAwLTA5ODMxMTENMAsGA1UECxMERENGRDEPMA0GA1UEChMGTUlDSVRUMQswCQYDVQQGEwJDUjEpMCcGA1UEAxMgQ0EgUkFJWiBOQUNJT05BTCAtIENPU1RBIFJJQ0EgdjIXDTI1MDczMTE0MzI0NloXDTI1MTIwMTAyNTI0NlqgXzBdMB8GA1UdIwQYMBaAFODy/n3ERE5Q5DX9CImPToQZRDNAMBAGCSsGAQQBgjcVAQQDAgEAMAoGA1UdFAQDAgEjMBwGCSsGAQQBgjcVBAQPFw0yNTExMzAxNDQyNDZaMA0GCSqGSIb3DQEBDQUAA4ICAQB5qwvfcJuVpPKRtwS+Gth1EFqdZOzlR8pmMD96iNYltmdhYp15Kg0qlZhtEJQexUi/9l04NhQne0YuVR7/MFe+/EFGb1EPZkZX8FJw4Mrff3g6ltj8mnJ/tiYOPKt+47BYGCiTwZgX/py0tBEz9FH4mVpuBTiqfW6WU3tQYSkVqLbWXeKqD4mkk7526mP7+iIohgQkb1zdHO4rtZLjl0uAlio4gIXqyRq/N9WiF2nipSWQjc9RTqg7PVJT7wRzInaf0salPmvr/bd8x8nVVVJX2jjSvwhQgyq/3GElc7qceiamwSwAxiLDbEPtvxrSguCKH4j9VemVvdn0EP5ci1veH6533bXu8dvOLuYCyyN0FqwwpCEk2JKjdV5i7uj3MGyNzebd2abd38N4UqZRE5l4p2l+bWtD07i6eAXSji48uLOXvmaX/trq6VzqsTy8VZTIucGlyE4KpR/rO62tG9gd1aWeNN9Nh54iY+pOYKp112/zgTgeQv6vhiBF2a2DLjYmdqkIbN3n/GT6pJ4BNWTC26iJRHu9Sjg9Wfg0H08EbftH+TsPWZ6sLmaiHxjK+ZOaR4ZhZ+2219AcwsqPhzqvgFPfo31eLMH8w2kG/AQppHXKlVlaDpwrNV1Kz2cnKxTQPwlvr0kBn0hwp+08BWM5VFrY/WBMhFvfQWAiEzfA7w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yMkOL03Jo65jeh+NTQeer2Oyzs4SaQuhmRRfCAiylEACBCdzB8UYDzIwMjUxMDIxMDAxOTI5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xMDIxMDAxOTI5WjAvBgkqhkiG9w0BCQQxIgQg9JQn8q0zUVh95tDU09+5IJn9IeoZTvn/ixazP0vUL+8wNwYLKoZIhvcNAQkQAi8xKDAmMCQwIgQgrKszXYj6Q2nTJpWV/NZakemXG2IrBO983WoSsYOW808wDQYJKoZIhvcNAQEBBQAEggEAtampZWv4p+DaygWbpJWIpg2sbhte0EpOgowKCjUgmheatrTWd34ltK0SQasH2oRPhQ+ADfXj42gX6FvtZG0x+TeqUkt4TF4NUfwTCM3awhcGOlWfblY+4vSZoevSvLCMhnDI5bLbzQ+Pne+W0WOs4fhFVStDSJj9x5ynftl6FjZzVBBFAKTyYJX2bhya6RSBt3GvZOYbHSC2TW1g7zXU/EwdoBY4rDDdMW6asiGw3Dd6GxW5S8+LiY8YmtB86qDbehbwCGehxNUShWmV+1zT2Q2Qim3hQoSMj6fwghMeZOgYGeOxh+rxpaUIi7RB1cnY7hKljxCS0YD441cURK/WnA==</xd:EncapsulatedTimeStamp>
          </xd:SigAndRefsTimeStamp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9h3UTvMlnruYpxhO1ZMbba/rNns8RuCVF/vajpfdgjA=</DigestValue>
    </Reference>
    <Reference Type="http://www.w3.org/2000/09/xmldsig#Object" URI="#idOfficeObject">
      <DigestMethod Algorithm="http://www.w3.org/2001/04/xmlenc#sha256"/>
      <DigestValue>ePqAwzAE0Nt5sbZcMJr9TjCAjZpkRuwhq1nkxPDqib4=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7VaKLsAbVznFEvBVlURfQBhoXkeG0UFdIhwSHcatxpo=</DigestValue>
    </Reference>
  </SignedInfo>
  <SignatureValue>Gc4I/STBAxo8PSx9jsbSPfWpfTAocT0cX9rM5liMY94DqLjEyBHU0OsNzz7dlDz161bxCOQp3SuB
fLDE6FTpofSZTv1DUcTKl2KQCIdDxtZnCgcd+r0NJJMGU0eMycRLpjTOloFTCjBjZHvOeuUoDJNv
jvTY2bxewTgy9E2ccrqRD0Lm3cFspjRf0Du7LuJApzuR0C2rZYsmYMttBOffAiztRmpT4rxjQNvW
aDTmNqgNItfNzl7s6GpXSSNFXICXHBTb7JHRvHvdJO7yy7l7kk+wz4VjwrFnl1KG07+/4C9sRPmV
v0+YpTKzl9d4M+qNCzx4nGdrWsoXFPYwQLuxkA==</SignatureValue>
  <KeyInfo>
    <X509Data>
      <X509Certificate>MIIFtzCCBJ+gAwIBAgITFAAM6a9ic58pbXg62QABAAzprzANBgkqhkiG9w0BAQsFADCBmTEZMBcGA1UEBRMQQ1BKLTQtMDAwLTAwNDAxNzELMAkGA1UEBhMCQ1IxJDAiBgNVBAoTG0JBTkNPIENFTlRSQUwgREUgQ09TVEEgUklDQTEiMCAGA1UECxMZRElWSVNJT04gU0lTVEVNQVMgREUgUEFHTzElMCMGA1UEAxMcQ0EgU0lOUEUgLSBQRVJTT05BIEZJU0lDQSB2MjAeFw0yMjAyMTUxNTE5MzFaFw0yNjAyMTQxNTE5MzFaMIGzMRkwFwYDVQQFExBDUEYtMDEtMDQ2NS0wMDAyMRYwFAYDVQQEDA1TQUxBUyBaVcORSUdBMRYwFAYDVQQqEw1FREdBUiBBTlRPTklPMQswCQYDVQQGEwJDUjEXMBUGA1UEChMOUEVSU09OQSBGSVNJQ0ExEjAQBgNVBAsTCUNJVURBREFOTzEsMCoGA1UEAwwjRURHQVIgQU5UT05JTyBTQUxBUyBaVcORSUdBIChGSVJNQSkwggEiMA0GCSqGSIb3DQEBAQUAA4IBDwAwggEKAoIBAQDV8Bp45QA71ZaD4BWanZB8wj/Ojf8+50cRoBczuvQGAiIeRVw/vLblx/nc2F4m3hVj7B/zSsgSPx8zyfTGr2V+BUe8KBnx0ywkolr9Y5OFi968umvlBPtHrrO8Z4nHk7MfP77BT/Vn+l41/41r0oPnYsoHSAEVoMr9t6FQZiw88Ubfsm6Ya+h7Ai5aoOBWC4PeSRygPcQqrOTBYyfHZKfy5bC9gRXKDX3wfR9CXkZ+OFEK3R/y1fC/TbhHBGFygmqJWmvlwt7liGI+35C7aS/ndsxuT2OAyS6NeTtZvmoCr21szmQC3QvxpjBfTW2WyM/3tWq98/BrvHp4kazh8Jh1AgMBAAGjggHaMIIB1jAdBgNVHQ4EFgQU0i2klSV7dL6yEHg56/i3BCH4i74wHwYDVR0jBBgwFoAUXwUYQRDeFS866cAWo+ehalLROuwwYQYDVR0fBFowWDBWoFSgUoZQaHR0cDovL2ZkaS5zaW5wZS5maS5jci9yZXBvc2l0b3Jpby9DQSUyMFNJTlBFJTIwLSUyMFBFUlNPTkElMjBGSVNJQ0ElMjB2MigxKS5jcmwwgZgGCCsGAQUFBwEBBIGLMIGIMFwGCCsGAQUFBzAChlBodHRwOi8vZmRpLnNpbnBlLmZpLmNyL3JlcG9zaXRvcmlvL0NBJTIwU0lOUEUlMjAtJTIwUEVSU09OQSUyMEZJU0lDQSUyMHYyKDEpLmNydDAoBggrBgEFBQcwAYYcaHR0cDovL29jc3Auc2lucGUuZmkuY3Ivb2NzcDAOBgNVHQ8BAf8EBAMCBsAwPQYJKwYBBAGCNxUHBDAwLgYmKwYBBAGCNxUIhcTqW4LR4zWVkRuC+ZcYhqXLa4F/gbnScoGev3gCAWQCAQcwEwYDVR0lBAwwCgYIKwYBBQUHAwQwGwYJKwYBBAGCNxUKBA4wDDAKBggrBgEFBQcDBDAVBgNVHSAEDjAMMAoGCGCBPAEBAQECMA0GCSqGSIb3DQEBCwUAA4IBAQAcjg1LWmMXcLbPyzL7d0Y1iE8RSIlbfyrYnSxLHQAGZ0EJXSH8o1l9cxpUoPstDZ1XkG3DCKUTlLG/d90Ou9EHPJxNY2n50mvwqINp6pwO/t7X/UECSApLcdOmv5BbsWEMUnNJ1IxnbWsHQtJuwAm4SkqrlsiVSzK4+Hc0NEYvJ18lzDjwtZZdbmtAk1MFKhBkisaWpkg/VA50hfMcmcqzUwZoIMra2ycZd9DIcJ/pnXslVsj0Cufg4/3IvDh3tlHWGwpkp/iPUQRdP3xQDGh12HcP24BI5drC8MM3AN7kZ7RSK6b0AobqtVpv/uLJmKUSU02Gl5wr7JB2HOUXnDgh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l8ryU9s/I1SoP4/KbAHSkHrgHY8P9qLwLNBI1eqPCYE=</DigestValue>
      </Reference>
      <Reference URI="/xl/sharedStrings.xml?ContentType=application/vnd.openxmlformats-officedocument.spreadsheetml.sharedStrings+xml">
        <DigestMethod Algorithm="http://www.w3.org/2001/04/xmlenc#sha256"/>
        <DigestValue>ulGqYNjXx8zfXAxHlXwI/Inm9677IRr4FjvHAlLN9Yo=</DigestValue>
      </Reference>
      <Reference URI="/xl/styles.xml?ContentType=application/vnd.openxmlformats-officedocument.spreadsheetml.styles+xml">
        <DigestMethod Algorithm="http://www.w3.org/2001/04/xmlenc#sha256"/>
        <DigestValue>09sVCpN6N7h6ypViB9oei2EPlbFsRjFh9QginVSg5Xw=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M9Jud44i/AEymVpwRYnCy1malvu9fiPaaiEk+g7uDwE=</DigestValue>
      </Reference>
      <Reference URI="/xl/worksheets/sheet1.xml?ContentType=application/vnd.openxmlformats-officedocument.spreadsheetml.worksheet+xml">
        <DigestMethod Algorithm="http://www.w3.org/2001/04/xmlenc#sha256"/>
        <DigestValue>OlXYEgHajzBOigmNKj8Xwj6fv9q6k4spGL4vIM+SA1E=</DigestValue>
      </Reference>
      <Reference URI="/xl/worksheets/sheet2.xml?ContentType=application/vnd.openxmlformats-officedocument.spreadsheetml.worksheet+xml">
        <DigestMethod Algorithm="http://www.w3.org/2001/04/xmlenc#sha256"/>
        <DigestValue>LrpQ6d1gVFley717/pxdG2+r00d8uQSovC6WNkuyqZ4=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2025-10-24T14:20:30Z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SUGESE</SignatureComments>
          <WindowsVersion>10.0</WindowsVersion>
          <OfficeVersion>16.0.19231/27</OfficeVersion>
          <ApplicationVersion>16.0.19231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2025-10-24T14:20:30Z</xd:SigningTime>
          <xd:SigningCertificate>
            <xd:Cert>
              <xd:CertDigest>
                <DigestMethod Algorithm="http://www.w3.org/2001/04/xmlenc#sha256"/>
                <DigestValue>9Kq+s9cX3ktlcnpFHIjmvZTrZLWZvVAcbf280CDK8Tg=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446019297979787318859315627622916290771741103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 SOLICITUD DE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99UBYasPWGlxyiytgAg1Z9cFQ1QRv8O0p85+igty2iYCBCeRpvMYDzIwMjUxMDI0MTQyMDM4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xMDI0MTQyMDM4WjAvBgkqhkiG9w0BCQQxIgQgWF3kxEUY/in87hqnRytKqC6HEP1mmtS2VSTtxBTrR5swNwYLKoZIhvcNAQkQAi8xKDAmMCQwIgQgrKszXYj6Q2nTJpWV/NZakemXG2IrBO983WoSsYOW808wDQYJKoZIhvcNAQEBBQAEggEAEn3KU6d4wE0/cpQD6D6IoyImICNAt2GUP2KbOQR7VPq6NKC3PbMHQFmhS28va4n5hTSpTHQ9RiQ8jD6dpCmKh+AOQUIV8z9qupIXM7ERVXSBWk3kanb+yUtn3f3fvs7R55zLzOejB+3bndeuQCmB9cOwdiVuq12juDM5AXdA8BtUswwbXtwmqexkeKuZVvtseHTm0WwDT2nFLnKeyzhuR8iDFcOtQl8PWu6XiF7a6Pmm8+x639ezjwjVymRbcKOXnNHsGNLZKzj1H193eIIR6LT9oGnSipIX1102rB8F5yp3DHR2YQ+IBF2iCu2Ov0AmnNS7BsrBpb6ILEfoa0R2SQ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OTI1MTUwNDA0WhcNMjUxMTI2MDMyNDA0WqBfMF0wHwYDVR0jBBgwFoAUsLvgCC5LE2jw0IBEA2ekP/8lY/YwEAYJKwYBBAGCNxUBBAMCAQAwCgYDVR0UBAMCAUAwHAYJKwYBBAGCNxUEBA8XDTI1MTEyNTE1MTQwNFowDQYJKoZIhvcNAQENBQADggIBABIysge1IqOew8cA7hFf7swu0kjriWwxvpNTae7/NrdthHYxpEdRXZJTTunAQgN2aE9Tjn2xtwqGWKBQv3in3lfsI7La8nlTSkYtcsuQaezGl9qgRYxsFhFEV3qmw1toKSmip4umTSeMozhpGhJWisvwDcG4o/2xlBZ5iIndYKddgpWN+eGjhzahsQRGjJd8eMcJecf6NFDfBAH30s7A0myrAhZREkVR0CKPiFH2mMWOY/6dOZfB50x59T6apmMCzoDfMoP4xR4+rYLj72s/sHKt9TO/j5jp6Wj2SAIWh/4CzrA5fZOPI4E6cFqp3ZvavzNpSiH4oHWOVdCW0J0xMFvF40gaN4CGx6WWmgzwQJAQ+RSLSF3AKydfbSILVbydY0j1aXH/yAWxaeSXBKmQ55m7dQxzoiB50NBI48ap6RrNPX+GW/LjzI2jMlK/4K/l9wZSHRwvDRNihl4pC15fZeF6R7BxOZBo2oyfyY5bkr7s2tqbpdoB/AQasHyN5PATgP5D+t9vWOZB+LgJnsndv945zhGJdAocBWq40oQAf+0Hrzc3goPQEI/Zy1kHuMOkmjCx4HpU2gTxYhErxiF/Gvm4txpv40tGUOlXN5VuoIXlOgfZagciZrXfw3MtvGFIrxiydmYfdVKetgnazEiPAmrq7OOmt9hYg0j7P+OMOfnw</xd:EncapsulatedCRLValue>
                <xd:EncapsulatedCRLValue>MIIDHjCCAQYCAQEwDQYJKoZIhvcNAQENBQAwczEZMBcGA1UEBRMQQ1BKLTItMTAwLTA5ODMxMTENMAsGA1UECxMERENGRDEPMA0GA1UEChMGTUlDSVRUMQswCQYDVQQGEwJDUjEpMCcGA1UEAxMgQ0EgUkFJWiBOQUNJT05BTCAtIENPU1RBIFJJQ0EgdjIXDTI1MDczMTE0MzI0NloXDTI1MTIwMTAyNTI0NlqgXzBdMB8GA1UdIwQYMBaAFODy/n3ERE5Q5DX9CImPToQZRDNAMBAGCSsGAQQBgjcVAQQDAgEAMAoGA1UdFAQDAgEjMBwGCSsGAQQBgjcVBAQPFw0yNTExMzAxNDQyNDZaMA0GCSqGSIb3DQEBDQUAA4ICAQB5qwvfcJuVpPKRtwS+Gth1EFqdZOzlR8pmMD96iNYltmdhYp15Kg0qlZhtEJQexUi/9l04NhQne0YuVR7/MFe+/EFGb1EPZkZX8FJw4Mrff3g6ltj8mnJ/tiYOPKt+47BYGCiTwZgX/py0tBEz9FH4mVpuBTiqfW6WU3tQYSkVqLbWXeKqD4mkk7526mP7+iIohgQkb1zdHO4rtZLjl0uAlio4gIXqyRq/N9WiF2nipSWQjc9RTqg7PVJT7wRzInaf0salPmvr/bd8x8nVVVJX2jjSvwhQgyq/3GElc7qceiamwSwAxiLDbEPtvxrSguCKH4j9VemVvdn0EP5ci1veH6533bXu8dvOLuYCyyN0FqwwpCEk2JKjdV5i7uj3MGyNzebd2abd38N4UqZRE5l4p2l+bWtD07i6eAXSji48uLOXvmaX/trq6VzqsTy8VZTIucGlyE4KpR/rO62tG9gd1aWeNN9Nh54iY+pOYKp112/zgTgeQv6vhiBF2a2DLjYmdqkIbN3n/GT6pJ4BNWTC26iJRHu9Sjg9Wfg0H08EbftH+TsPWZ6sLmaiHxjK+ZOaR4ZhZ+2219AcwsqPhzqvgFPfo31eLMH8w2kG/AQppHXKlVlaDpwrNV1Kz2cnKxTQPwlvr0kBn0hwp+08BWM5VFrY/WBMhFvfQWAiEzfA7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RvEHm6O+gIX/JYRKup0AkZpAG8s=</xd:ByKey>
                  </xd:ResponderID>
                  <xd:ProducedAt>2025-10-24T14:16:30Z</xd:ProducedAt>
                </xd:OCSPIdentifier>
                <xd:DigestAlgAndValue>
                  <DigestMethod Algorithm="http://www.w3.org/2001/04/xmlenc#sha256"/>
                  <DigestValue>067fCBrvZZ4ddYOpp42v+Eo+hLORixqkUb6FX39dbAU=</DigestValue>
                </xd:DigestAlgAndValue>
              </xd:OCSPRef>
            </xd:OCSPRefs>
            <xd:CRLRefs>
              <xd:CRLRef>
                <xd:DigestAlgAndValue>
                  <DigestMethod Algorithm="http://www.w3.org/2001/04/xmlenc#sha256"/>
                  <DigestValue>LWU0bHcoYYIPLggUz1LqIsrDsbFT17665/hHeesbIuA=</DigestValue>
                </xd:DigestAlgAndValue>
                <xd:CRLIdentifier>
                  <xd:Issuer>CN=CA POLITICA PERSONA FISICA - COSTA RICA v2, OU=DCFD, O=MICITT, C=CR, SERIALNUMBER=CPJ-2-100-098311</xd:Issuer>
                  <xd:IssueTime>2025-09-25T14:40:26Z</xd:IssueTime>
                </xd:CRLIdentifier>
              </xd:CRLRef>
              <xd:CRLRef>
                <xd:DigestAlgAndValue>
                  <DigestMethod Algorithm="http://www.w3.org/2001/04/xmlenc#sha256"/>
                  <DigestValue>xFCw3f6SYozLK7KNDfQHvqenzEgUsBOmvNZ9qs45mbM=</DigestValue>
                </xd:DigestAlgAndValue>
                <xd:CRLIdentifier>
                  <xd:Issuer>CN=CA RAIZ NACIONAL - COSTA RICA v2, C=CR, O=MICITT, OU=DCFD, SERIALNUMBER=CPJ-2-100-098311</xd:Issuer>
                  <xd:IssueTime>2025-07-31T14:32:46Z</xd:IssueTime>
                </xd:CRLIdentifier>
              </xd:CRLRef>
            </xd:CRLRefs>
          </xd:CompleteRevocationRefs>
          <xd:RevocationValues>
            <xd:OCSPValues>
              <xd:EncapsulatedOCSPValue>MIIGlQoBAKCCBo4wggaKBgkrBgEFBQcwAQEEggZ7MIIGdzCBxaIWBBRG8Qebo76Ahf8lhEq6nQCRmkAbyxgPMjAyNTEwMjQxNDE2MzBaMIGZMIGWMEwwCQYFKw4DAhoFAAQUzgxHzN03kqP+e9oD7BphnZQwSGIEFF8FGEEQ3hUvOunAFqPnoWpS0TrsAhMUAAzpr2JznylteDrZAAEADOmvgAAYDzIwMjUxMDI0MTE0MDA3WqARGA8yMDI1MTAyNjAwMDAwN1qhIDAeMBwGCSsGAQQBgjcVBAQPFw0yNTEwMjUxMTUwMDdaMA0GCSqGSIb3DQEBCwUAA4IBAQCA7HGMlk7mbQe+Tg2IzASdlrIAhJ2UH4wyizd6C4MekrxH8dIWO9tTqRRQ0vCBCu/uKVGnn2cDqSzChuT/UhC+HkFW5i4J5K32dr6dDKbuDMmnkedJRoqgXB5M4hAYyMGwkC82DM3Zxqeyhf/QRWgfxX12nqMvGUSHJdsXU5aiTj8CO91Px2GegLWiCHTw1POTbWNesAITmEQacRl7XcOrQ46l2m09sqO7wY4SJsXY2kapU0wSVfRzHZ0Flbvos66nYFHuxEYNJRElaAbmvrqh4Ii0xxezZ1vvsJyozwSBk449UUPe+CONWkVViWo9de9thtFC2HIrisLy5UmHmfEKoIIElzCCBJMwggSPMIIDd6ADAgECAhMUABqRXOsF8jqyPGasAAIAGpFcMA0GCSqGSIb3DQEBCwUAMIGZMRkwFwYDVQQFExBDUEotNC0wMDAtMDA0MDE3MQswCQYDVQQGEwJDUjEkMCIGA1UEChMbQkFOQ08gQ0VOVFJBTCBERSBDT1NUQSBSSUNBMSIwIAYDVQQLExlESVZJU0lPTiBTSVNURU1BUyBERSBQQUdPMSUwIwYDVQQDExxDQSBTSU5QRSAtIFBFUlNPTkEgRklTSUNBIHYyMB4XDTI1MTAyMDE4MTI1NVoXDTI1MTEwMzE4MTI1NVowHjEcMBoGA1UEAxMTU0ktQVBPQ1MtMTAxLmZkaS5jcjCCASIwDQYJKoZIhvcNAQEBBQADggEPADCCAQoCggEBAKAIdzoXVt3M5HBfy54uTgyjOsIP/DZWFxr17D8iU4LdasDs8vCVOYuPXKMpYH4lrW4yS4WoH4S0M8qZQcQ7qbyLFF0F21esCs/JZbdgBbjyz3p0HBa22HPwYaUGrb0WA3A335oMqRAAbsaOKN13QWpl2t40ULeXfcUN4WlJdJzWydim2s6DLrWHVdTy2W+tHDPMoN9rD7V41Nn7QN9QkqYWp2M+zd7e0pprnA8vI3efXdBtk6MXVQYw/cHXmBiCvxkLZ8YN88Cn49kDhzu4+Gw+uMrPTIQbPT0X483AKW8o7uleQxtISTdX9Z9pBmJbvp1tClkZB4K38imOOauo+vkCAwEAAaOCAUgwggFEMD0GCSsGAQQBgjcVBwQwMC4GJisGAQQBgjcVCIXE6luC0eM1lZEbgvmXGIaly2uBf4P2/HeBuPEzAgFkAgEHMBMGA1UdJQQMMAoGCCsGAQUFBwMJMA4GA1UdDwEB/wQEAwIHgDAbBgkrBgEEAYI3FQoEDjAMMAoGCCsGAQUFBwMJMA8GCSsGAQUFBzABBQQCBQAwHwYDVR0jBBgwFoAUXwUYQRDeFS866cAWo+ehalLROuwwHQYDVR0OBBYEFEbxB5ujvoCF/yWESrqdAJGaQBvLMB4GA1UdEQQXMBWCE1NJLUFQT0NTLTEwMS5mZGkuY3IwUAYJKwYBBAGCNxkCBEMwQaA/BgorBgEEAYI3GQIBoDEEL1MtMS01LTIxLTMyMzk1NTA4NzgtNzUzNzk5NzM5LTE3NTY2MDE1MDMtMTA3MTMzMA0GCSqGSIb3DQEBCwUAA4IBAQBB2XKGB4kmhiH8+FrS4zw/TOn083a3WlVRSDpAZ/OUX8WDrlaD26MJq9jB3YrbGwnUFAS1AiD0tUuy0A99Q0gfM+CPHiR2TtKgT++nDgVUmiGIA8Xum0Ei+gh0TWQ+aXbXmP31HPRGwF/gjHYVpSJwfdp5aom3My6ZNbi4H8uD6+CC9eJeq+k/Cvh6vojjnfSdEcBCDvr1Yz3L1A2x95RxgTpceYz8b5EdKUdTEMsfn4kNMar6u9HqmgoCXNIJw4pF6vFASpRt2divHQXB05uM8+nol337kWzMV4H1HRWzVgNyau4AipRAV/kLPEhBOmfJclEYi3LGgjfIBmLjbVvp</xd:EncapsulatedOCSPValue>
            </xd:OCSP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5MjUxNDQwMjZaFw0yNTExMjYwMzAwMjZaoF8wXTAfBgNVHSMEGDAWgBRonWk2y4Rue+qTYRn/WDAd1f9cyzAQBgkrBgEEAYI3FQEEAwIBADAKBgNVHRQEAwIBQTAcBgkrBgEEAYI3FQQEDxcNMjUxMTI1MTQ1MDI2WjANBgkqhkiG9w0BAQ0FAAOCAgEAWVHdfgHvt/UVqBOZtYJ92RyhyGTMNUPgVr1EaVY9X8AlCxKEtpIS8/mGJ5Qz5dnIwPVV1dMn8f4hUzswxjRBkxjYprW9oyFxfBrphQrMJ8Ywuw4XPEJSK33WIXAt2sEmKngrfZb+GECNId+fzGyxdora+Y6UGrMMwSFQTQql5crBLsjaMJweQTLgtS/bnh0l03zaWr0ExRV4UxI9tXHiJ4EBvTxj2jOBC8HWUHmPQCEQisO6e2ElP1YFh1DQjtqV3UHKa6KSNW7fiYfCQ5ecWwIxZcLYlmv7FXVY8vSofAcQ2X9Jzo4qy8SIkdJAUDsERwsOa1iqRYeTuDk2phkcihvYWjbUChhN+/tVKM9q0ui6iG6pL+XYx1iVkut/pGgmOVRyzBkYSifsQ6xjynOBbOsGtUW2T8F90UDLrRK919O8KJP96uvWIWRd4SFmpyHT4J/Um+lx9Zmcm+oPvFQTEk3lLmnAae0QfvegXyG/LeKnSxcoeDIYP1hR+bRwrEzEG8DhD52sKQ3Nx805Jx+QjWYb6PwTx5SGrgAli0HKkHqTMZe9HybpHJ/HrBHnB8nP7xt0rCBMWn7WusKxhzy3Q9nYYzmAODjQe754KY3QNlzOPt1+h0LCouyrk92HuzaAtVIkr+X2P3E5wCiaDi4WdP0wOg3L0UmsuZ+o1nyAimY=</xd:EncapsulatedCRLValue>
              <xd:EncapsulatedCRLValue>MIIDHjCCAQYCAQEwDQYJKoZIhvcNAQENBQAwczEZMBcGA1UEBRMQQ1BKLTItMTAwLTA5ODMxMTENMAsGA1UECxMERENGRDEPMA0GA1UEChMGTUlDSVRUMQswCQYDVQQGEwJDUjEpMCcGA1UEAxMgQ0EgUkFJWiBOQUNJT05BTCAtIENPU1RBIFJJQ0EgdjIXDTI1MDczMTE0MzI0NloXDTI1MTIwMTAyNTI0NlqgXzBdMB8GA1UdIwQYMBaAFODy/n3ERE5Q5DX9CImPToQZRDNAMBAGCSsGAQQBgjcVAQQDAgEAMAoGA1UdFAQDAgEjMBwGCSsGAQQBgjcVBAQPFw0yNTExMzAxNDQyNDZaMA0GCSqGSIb3DQEBDQUAA4ICAQB5qwvfcJuVpPKRtwS+Gth1EFqdZOzlR8pmMD96iNYltmdhYp15Kg0qlZhtEJQexUi/9l04NhQne0YuVR7/MFe+/EFGb1EPZkZX8FJw4Mrff3g6ltj8mnJ/tiYOPKt+47BYGCiTwZgX/py0tBEz9FH4mVpuBTiqfW6WU3tQYSkVqLbWXeKqD4mkk7526mP7+iIohgQkb1zdHO4rtZLjl0uAlio4gIXqyRq/N9WiF2nipSWQjc9RTqg7PVJT7wRzInaf0salPmvr/bd8x8nVVVJX2jjSvwhQgyq/3GElc7qceiamwSwAxiLDbEPtvxrSguCKH4j9VemVvdn0EP5ci1veH6533bXu8dvOLuYCyyN0FqwwpCEk2JKjdV5i7uj3MGyNzebd2abd38N4UqZRE5l4p2l+bWtD07i6eAXSji48uLOXvmaX/trq6VzqsTy8VZTIucGlyE4KpR/rO62tG9gd1aWeNN9Nh54iY+pOYKp112/zgTgeQv6vhiBF2a2DLjYmdqkIbN3n/GT6pJ4BNWTC26iJRHu9Sjg9Wfg0H08EbftH+TsPWZ6sLmaiHxjK+ZOaR4ZhZ+2219AcwsqPhzqvgFPfo31eLMH8w2kG/AQppHXKlVlaDpwrNV1Kz2cnKxTQPwlvr0kBn0hwp+08BWM5VFrY/WBMhFvfQWAiEzfA7w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x07taA1JPdBlIK70aVB/NINnZ9i3Tx6B2fVtlGu10b0CBCeRpvQYDzIwMjUxMDI0MTQyMDM4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xMDI0MTQyMDM4WjAvBgkqhkiG9w0BCQQxIgQgclFlOdXGvuvF973G4X5d0y9rSBUq8rJZTdcNd0pJFhcwNwYLKoZIhvcNAQkQAi8xKDAmMCQwIgQgrKszXYj6Q2nTJpWV/NZakemXG2IrBO983WoSsYOW808wDQYJKoZIhvcNAQEBBQAEggEAhQPzykdnftyncKyOqV+GjmLq9ulI46hvMKlOk0FscY3XRaDfcDtuxQOion3qDJnJUOFPQYOdeE6kCSOuBsYqe+Fy+CaJyPzfEi4h1vINj2cNDN/Xjyt/Z5Iqf5Yuh90lKPwAg2v4UusEnH0iNrZZNjtjnjgZUobkpyzN0Fk1BbNxmgUbVNXss+Biri2DU9Ar442XiuvJjgKIs84aQA0092f3L078SF4w5+RgXtCGeFJ9dMJ5JPQmipUzEODF1/DpQcQlbW0wNKF63kgH4poKo163cvNB1oy+pI5Q4rKR7qJRrrbFwDcRAGgJE3TKbdhSMIsDS0Qe5B2Akvlvb0Ve2g==</xd:EncapsulatedTimeStamp>
          </xd:SigAndRefsTimeStamp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</dc:creator>
  <cp:lastModifiedBy>Anayancy Ledezma Benavides</cp:lastModifiedBy>
  <cp:lastPrinted>2022-07-30T15:15:24Z</cp:lastPrinted>
  <dcterms:created xsi:type="dcterms:W3CDTF">2011-04-29T17:15:48Z</dcterms:created>
  <dcterms:modified xsi:type="dcterms:W3CDTF">2025-10-18T14:19:13Z</dcterms:modified>
</cp:coreProperties>
</file>