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yancy\Dropbox\Clientes\Agencia Seguros Inv.ySeg.Occ.SA\1 ESTADOS FINANCIEROS COMPARATIVOS\DICIEMBRE 2024\"/>
    </mc:Choice>
  </mc:AlternateContent>
  <xr:revisionPtr revIDLastSave="0" documentId="13_ncr:201_{AFFA82A9-13BA-4A35-BAD8-466E2C06C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3" r:id="rId1"/>
  </sheets>
  <calcPr calcId="181029"/>
</workbook>
</file>

<file path=xl/calcChain.xml><?xml version="1.0" encoding="utf-8"?>
<calcChain xmlns="http://schemas.openxmlformats.org/spreadsheetml/2006/main">
  <c r="C30" i="3" l="1"/>
  <c r="C23" i="3"/>
  <c r="C18" i="3"/>
  <c r="C14" i="3"/>
  <c r="C11" i="3"/>
  <c r="C32" i="3" l="1"/>
  <c r="C34" i="3" s="1"/>
  <c r="C38" i="3" s="1"/>
  <c r="D23" i="3" l="1"/>
  <c r="D18" i="3"/>
  <c r="D14" i="3"/>
  <c r="D11" i="3"/>
  <c r="D30" i="3" l="1"/>
  <c r="D32" i="3" s="1"/>
  <c r="D34" i="3" s="1"/>
  <c r="D38" i="3" s="1"/>
</calcChain>
</file>

<file path=xl/sharedStrings.xml><?xml version="1.0" encoding="utf-8"?>
<sst xmlns="http://schemas.openxmlformats.org/spreadsheetml/2006/main" count="24" uniqueCount="22">
  <si>
    <t>ESTADO DE RESULTADOS</t>
  </si>
  <si>
    <t>Nota</t>
  </si>
  <si>
    <t>GASTOS FINANCIEROS</t>
  </si>
  <si>
    <t>INGRESOS OPERATIVOS DIVERSOS</t>
  </si>
  <si>
    <t>GASTOS OPERATIVOS DIVERSOS</t>
  </si>
  <si>
    <t>GASTOS DE ADMINISTRACION</t>
  </si>
  <si>
    <t>UTILIDAD (PÉRDIDA) NETA ANTES DE IMPUESTOS Y PARTICIPACIONES</t>
  </si>
  <si>
    <t>UTILIDAD (PÉRDIDA) NETA DEL PERIODO</t>
  </si>
  <si>
    <t>Gastos financieros por obligaciones con entidades financieras</t>
  </si>
  <si>
    <t>Comisiones por servicios</t>
  </si>
  <si>
    <t>Gastos por provisiones</t>
  </si>
  <si>
    <t xml:space="preserve">Otros gastos operativos </t>
  </si>
  <si>
    <t>Gastos de personal</t>
  </si>
  <si>
    <t>Gastos por servicios externos</t>
  </si>
  <si>
    <t>Gastos generales</t>
  </si>
  <si>
    <t>Impuesto sobre la renta</t>
  </si>
  <si>
    <t>AGENCIA DE SEGUROS INVERSIONES Y SEGUROS DE OCCIDENTE SA.</t>
  </si>
  <si>
    <t>CONTADOR PRIVADO                                                                                                                     GERENTE GENERAL</t>
  </si>
  <si>
    <t>Reserva Legal</t>
  </si>
  <si>
    <t xml:space="preserve">        Sr. Juan José Vargas Mesén                                                                                                     MBA. Edgar Antonio Salas Zúñiga</t>
  </si>
  <si>
    <t>(Cifras en colones sin centimos)</t>
  </si>
  <si>
    <t>POR LOS PERIODOS TERMINADOS AL 31 DE DICIEMBRE DE 2024 y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</si>
</sst>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mbria"/>
      <family val="1"/>
    </font>
    <font>
      <i/>
      <sz val="11"/>
      <name val="Cambria"/>
      <family val="1"/>
    </font>
    <font>
      <sz val="12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Cambria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/>
    <xf numFmtId="0" fontId="8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64" fontId="6" fillId="0" borderId="0" xfId="1" applyFont="1" applyFill="1" applyBorder="1" applyAlignment="1">
      <alignment horizontal="right" vertical="center" wrapText="1"/>
    </xf>
    <xf numFmtId="164" fontId="5" fillId="0" borderId="0" xfId="1" applyFont="1" applyFill="1" applyBorder="1" applyAlignment="1">
      <alignment horizontal="lef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164" fontId="6" fillId="0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center" wrapText="1"/>
    </xf>
    <xf numFmtId="0" fontId="10" fillId="0" borderId="0" xfId="0" applyFont="1"/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 wrapText="1"/>
    </xf>
    <xf numFmtId="17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tabSelected="1" topLeftCell="A16" workbookViewId="0">
      <selection activeCell="F31" sqref="F31"/>
    </sheetView>
  </sheetViews>
  <sheetFormatPr baseColWidth="10" defaultRowHeight="12.75" x14ac:dyDescent="0.2"/>
  <cols>
    <col min="1" max="1" width="73.140625" style="3" customWidth="1"/>
    <col min="2" max="2" width="7.140625" style="3" customWidth="1"/>
    <col min="3" max="3" width="13.7109375" style="4" bestFit="1" customWidth="1"/>
    <col min="4" max="4" width="14.5703125" style="1" customWidth="1"/>
    <col min="5" max="5" width="11.42578125" style="1"/>
    <col min="6" max="6" width="13.28515625" style="29" bestFit="1" customWidth="1"/>
    <col min="7" max="8" width="11.42578125" style="1"/>
    <col min="9" max="9" width="11.85546875" style="1" bestFit="1" customWidth="1"/>
    <col min="10" max="16384" width="11.42578125" style="1"/>
  </cols>
  <sheetData>
    <row r="1" spans="1:6" ht="14.25" x14ac:dyDescent="0.2">
      <c r="A1" s="40"/>
      <c r="B1" s="40"/>
      <c r="C1" s="40"/>
    </row>
    <row r="2" spans="1:6" ht="14.25" x14ac:dyDescent="0.2">
      <c r="A2" s="8"/>
      <c r="B2" s="9"/>
      <c r="C2" s="10"/>
    </row>
    <row r="3" spans="1:6" s="2" customFormat="1" ht="14.25" x14ac:dyDescent="0.25">
      <c r="A3" s="38" t="s">
        <v>16</v>
      </c>
      <c r="B3" s="38"/>
      <c r="C3" s="38"/>
      <c r="D3" s="38"/>
      <c r="F3" s="31"/>
    </row>
    <row r="4" spans="1:6" s="2" customFormat="1" ht="14.25" x14ac:dyDescent="0.25">
      <c r="A4" s="38" t="s">
        <v>0</v>
      </c>
      <c r="B4" s="38"/>
      <c r="C4" s="38"/>
      <c r="D4" s="38"/>
      <c r="F4" s="31"/>
    </row>
    <row r="5" spans="1:6" s="2" customFormat="1" ht="14.25" customHeight="1" x14ac:dyDescent="0.2">
      <c r="A5" s="37" t="s">
        <v>21</v>
      </c>
      <c r="B5" s="37"/>
      <c r="C5" s="37"/>
      <c r="D5" s="37"/>
      <c r="E5" s="32"/>
      <c r="F5" s="31"/>
    </row>
    <row r="6" spans="1:6" s="2" customFormat="1" x14ac:dyDescent="0.25">
      <c r="A6" s="39" t="s">
        <v>20</v>
      </c>
      <c r="B6" s="39"/>
      <c r="C6" s="39"/>
      <c r="D6" s="39"/>
      <c r="E6" s="34"/>
      <c r="F6" s="31"/>
    </row>
    <row r="7" spans="1:6" ht="15" thickBot="1" x14ac:dyDescent="0.25">
      <c r="A7" s="11"/>
      <c r="B7" s="12"/>
      <c r="C7" s="7"/>
    </row>
    <row r="8" spans="1:6" ht="16.5" thickTop="1" thickBot="1" x14ac:dyDescent="0.3">
      <c r="A8" s="13"/>
      <c r="B8" s="14" t="s">
        <v>1</v>
      </c>
      <c r="C8" s="35">
        <v>45627</v>
      </c>
      <c r="D8" s="35">
        <v>45261</v>
      </c>
      <c r="F8" s="33"/>
    </row>
    <row r="9" spans="1:6" ht="11.25" customHeight="1" thickTop="1" x14ac:dyDescent="0.2">
      <c r="A9" s="11"/>
      <c r="B9" s="12"/>
      <c r="C9" s="7"/>
      <c r="D9" s="7"/>
      <c r="F9" s="7"/>
    </row>
    <row r="10" spans="1:6" ht="14.25" x14ac:dyDescent="0.2">
      <c r="A10" s="15"/>
      <c r="B10" s="15"/>
      <c r="C10" s="16"/>
      <c r="D10" s="16"/>
      <c r="F10" s="16"/>
    </row>
    <row r="11" spans="1:6" ht="14.25" x14ac:dyDescent="0.2">
      <c r="A11" s="17" t="s">
        <v>3</v>
      </c>
      <c r="B11" s="7">
        <v>9</v>
      </c>
      <c r="C11" s="18">
        <f>SUM(C12)</f>
        <v>242437264.06999999</v>
      </c>
      <c r="D11" s="18">
        <f>SUM(D12)</f>
        <v>250288363</v>
      </c>
      <c r="F11" s="18"/>
    </row>
    <row r="12" spans="1:6" ht="14.25" x14ac:dyDescent="0.2">
      <c r="A12" s="19" t="s">
        <v>9</v>
      </c>
      <c r="B12" s="15"/>
      <c r="C12" s="18">
        <v>242437264.06999999</v>
      </c>
      <c r="D12" s="18">
        <v>250288363</v>
      </c>
      <c r="F12" s="18"/>
    </row>
    <row r="13" spans="1:6" ht="14.25" x14ac:dyDescent="0.2">
      <c r="A13" s="19"/>
      <c r="B13" s="15"/>
      <c r="C13" s="16"/>
      <c r="D13" s="16"/>
      <c r="F13" s="16"/>
    </row>
    <row r="14" spans="1:6" ht="14.25" x14ac:dyDescent="0.2">
      <c r="A14" s="17" t="s">
        <v>2</v>
      </c>
      <c r="B14" s="25">
        <v>10</v>
      </c>
      <c r="C14" s="18">
        <f>SUM(C15)</f>
        <v>0</v>
      </c>
      <c r="D14" s="18">
        <f>SUM(D15)</f>
        <v>0</v>
      </c>
      <c r="F14" s="18"/>
    </row>
    <row r="15" spans="1:6" ht="14.25" x14ac:dyDescent="0.2">
      <c r="A15" s="19" t="s">
        <v>8</v>
      </c>
      <c r="B15" s="9"/>
      <c r="C15" s="18">
        <v>0</v>
      </c>
      <c r="D15" s="18">
        <v>0</v>
      </c>
      <c r="F15" s="18"/>
    </row>
    <row r="16" spans="1:6" ht="14.25" x14ac:dyDescent="0.2">
      <c r="A16" s="9"/>
      <c r="B16" s="9"/>
      <c r="C16" s="18"/>
      <c r="D16" s="18"/>
      <c r="F16" s="18"/>
    </row>
    <row r="17" spans="1:9" ht="14.25" x14ac:dyDescent="0.2">
      <c r="A17" s="9"/>
      <c r="B17" s="9"/>
      <c r="C17" s="18"/>
      <c r="D17" s="18"/>
      <c r="F17" s="18"/>
    </row>
    <row r="18" spans="1:9" ht="14.25" x14ac:dyDescent="0.2">
      <c r="A18" s="17" t="s">
        <v>4</v>
      </c>
      <c r="B18" s="26">
        <v>11</v>
      </c>
      <c r="C18" s="18">
        <f>SUM(C19:C21)</f>
        <v>199095865.63999999</v>
      </c>
      <c r="D18" s="18">
        <f>SUM(D19:D21)</f>
        <v>196370587</v>
      </c>
      <c r="F18" s="18"/>
    </row>
    <row r="19" spans="1:9" ht="14.25" x14ac:dyDescent="0.2">
      <c r="A19" s="19" t="s">
        <v>9</v>
      </c>
      <c r="B19" s="21"/>
      <c r="C19" s="18">
        <v>193741592</v>
      </c>
      <c r="D19" s="18">
        <v>190326482</v>
      </c>
      <c r="F19" s="18"/>
      <c r="G19" s="30"/>
    </row>
    <row r="20" spans="1:9" ht="14.25" x14ac:dyDescent="0.2">
      <c r="A20" s="19" t="s">
        <v>10</v>
      </c>
      <c r="B20" s="21"/>
      <c r="C20" s="18">
        <v>0</v>
      </c>
      <c r="D20" s="18">
        <v>0</v>
      </c>
      <c r="F20" s="18"/>
    </row>
    <row r="21" spans="1:9" ht="14.25" x14ac:dyDescent="0.2">
      <c r="A21" s="19" t="s">
        <v>11</v>
      </c>
      <c r="B21" s="22"/>
      <c r="C21" s="18">
        <v>5354273.6399999987</v>
      </c>
      <c r="D21" s="18">
        <v>6044105</v>
      </c>
      <c r="F21" s="18"/>
      <c r="H21" s="18"/>
      <c r="I21" s="28"/>
    </row>
    <row r="22" spans="1:9" ht="14.25" x14ac:dyDescent="0.2">
      <c r="A22" s="23"/>
      <c r="B22" s="23"/>
      <c r="C22" s="23"/>
      <c r="D22" s="23"/>
      <c r="F22" s="23"/>
      <c r="I22" s="28"/>
    </row>
    <row r="23" spans="1:9" ht="14.25" x14ac:dyDescent="0.2">
      <c r="A23" s="20" t="s">
        <v>5</v>
      </c>
      <c r="B23" s="25">
        <v>12</v>
      </c>
      <c r="C23" s="18">
        <f>SUM(C24:C26)</f>
        <v>27139983.700000003</v>
      </c>
      <c r="D23" s="18">
        <f>SUM(D24:D26)</f>
        <v>28500025</v>
      </c>
      <c r="F23" s="18"/>
      <c r="G23" s="28"/>
      <c r="I23" s="29"/>
    </row>
    <row r="24" spans="1:9" ht="14.25" x14ac:dyDescent="0.2">
      <c r="A24" s="19" t="s">
        <v>12</v>
      </c>
      <c r="B24" s="21"/>
      <c r="C24" s="18">
        <v>21030505.600000001</v>
      </c>
      <c r="D24" s="18">
        <v>20226594</v>
      </c>
      <c r="F24" s="18"/>
    </row>
    <row r="25" spans="1:9" ht="14.25" x14ac:dyDescent="0.2">
      <c r="A25" s="19" t="s">
        <v>13</v>
      </c>
      <c r="B25" s="22"/>
      <c r="C25" s="18">
        <v>1565200</v>
      </c>
      <c r="D25" s="18">
        <v>2760800</v>
      </c>
      <c r="F25" s="18"/>
    </row>
    <row r="26" spans="1:9" ht="14.25" x14ac:dyDescent="0.2">
      <c r="A26" s="19" t="s">
        <v>14</v>
      </c>
      <c r="B26" s="21"/>
      <c r="C26" s="18">
        <v>4544278.1000000006</v>
      </c>
      <c r="D26" s="18">
        <v>5512631</v>
      </c>
      <c r="F26" s="18"/>
      <c r="G26" s="28"/>
    </row>
    <row r="27" spans="1:9" ht="14.25" x14ac:dyDescent="0.2">
      <c r="A27" s="9"/>
      <c r="B27" s="9"/>
      <c r="C27" s="18"/>
      <c r="D27" s="18"/>
      <c r="F27" s="18"/>
    </row>
    <row r="28" spans="1:9" ht="14.25" x14ac:dyDescent="0.2">
      <c r="A28" s="9"/>
      <c r="B28" s="9"/>
      <c r="C28" s="18"/>
      <c r="D28" s="18"/>
      <c r="F28" s="18"/>
    </row>
    <row r="29" spans="1:9" ht="14.25" x14ac:dyDescent="0.2">
      <c r="A29" s="9"/>
      <c r="B29" s="9"/>
      <c r="C29" s="18"/>
      <c r="D29" s="18"/>
      <c r="F29" s="18"/>
    </row>
    <row r="30" spans="1:9" ht="28.5" x14ac:dyDescent="0.2">
      <c r="A30" s="17" t="s">
        <v>6</v>
      </c>
      <c r="B30" s="27">
        <v>13</v>
      </c>
      <c r="C30" s="18">
        <f>C11-C14-C18-C23</f>
        <v>16201414.730000004</v>
      </c>
      <c r="D30" s="18">
        <f>D11-D14-D18-D23</f>
        <v>25417751</v>
      </c>
      <c r="E30" s="28"/>
      <c r="F30" s="18"/>
    </row>
    <row r="31" spans="1:9" ht="14.25" x14ac:dyDescent="0.2">
      <c r="A31" s="9"/>
      <c r="B31" s="9"/>
      <c r="C31" s="18"/>
      <c r="D31" s="18"/>
      <c r="E31" s="28"/>
      <c r="F31" s="18"/>
      <c r="G31" s="18"/>
    </row>
    <row r="32" spans="1:9" ht="14.25" x14ac:dyDescent="0.2">
      <c r="A32" s="19" t="s">
        <v>15</v>
      </c>
      <c r="B32" s="27">
        <v>14</v>
      </c>
      <c r="C32" s="18">
        <f>+C30*30%</f>
        <v>4860424.4190000007</v>
      </c>
      <c r="D32" s="18">
        <f>+D30*30%</f>
        <v>7625325.2999999998</v>
      </c>
      <c r="F32" s="18"/>
    </row>
    <row r="33" spans="1:6" ht="14.25" x14ac:dyDescent="0.2">
      <c r="A33" s="15"/>
      <c r="B33" s="15"/>
      <c r="C33" s="18"/>
      <c r="D33" s="18"/>
      <c r="F33" s="18"/>
    </row>
    <row r="34" spans="1:6" ht="14.25" x14ac:dyDescent="0.2">
      <c r="A34" s="17" t="s">
        <v>7</v>
      </c>
      <c r="B34" s="27">
        <v>15</v>
      </c>
      <c r="C34" s="18">
        <f>C30-C32+0.05</f>
        <v>11340990.361000005</v>
      </c>
      <c r="D34" s="18">
        <f>D30-D32+0.05</f>
        <v>17792425.75</v>
      </c>
      <c r="F34" s="18"/>
    </row>
    <row r="35" spans="1:6" ht="14.25" x14ac:dyDescent="0.2">
      <c r="A35" s="9"/>
      <c r="B35" s="15"/>
      <c r="C35" s="10"/>
      <c r="D35" s="10"/>
      <c r="F35" s="10"/>
    </row>
    <row r="36" spans="1:6" ht="14.25" x14ac:dyDescent="0.2">
      <c r="A36" s="15" t="s">
        <v>18</v>
      </c>
      <c r="B36" s="27">
        <v>16</v>
      </c>
      <c r="C36" s="18">
        <v>0</v>
      </c>
      <c r="D36" s="18">
        <v>0</v>
      </c>
      <c r="F36" s="18"/>
    </row>
    <row r="37" spans="1:6" ht="14.25" x14ac:dyDescent="0.2">
      <c r="A37" s="15"/>
      <c r="B37" s="15"/>
      <c r="C37" s="10"/>
      <c r="D37" s="10"/>
      <c r="F37" s="10"/>
    </row>
    <row r="38" spans="1:6" ht="14.25" x14ac:dyDescent="0.2">
      <c r="A38" s="17" t="s">
        <v>7</v>
      </c>
      <c r="B38" s="27">
        <v>17</v>
      </c>
      <c r="C38" s="18">
        <f>+C34-C36</f>
        <v>11340990.361000005</v>
      </c>
      <c r="D38" s="18">
        <f>+D34-D36</f>
        <v>17792425.75</v>
      </c>
      <c r="F38" s="18"/>
    </row>
    <row r="39" spans="1:6" ht="14.25" x14ac:dyDescent="0.2">
      <c r="A39" s="15"/>
      <c r="B39" s="24"/>
      <c r="C39" s="10"/>
    </row>
    <row r="40" spans="1:6" ht="14.25" x14ac:dyDescent="0.2">
      <c r="A40" s="24"/>
      <c r="B40" s="22"/>
      <c r="C40" s="10"/>
    </row>
    <row r="41" spans="1:6" ht="14.25" x14ac:dyDescent="0.2">
      <c r="A41" s="22"/>
      <c r="B41" s="22"/>
      <c r="C41" s="10"/>
    </row>
    <row r="42" spans="1:6" ht="14.25" x14ac:dyDescent="0.2">
      <c r="A42" s="22"/>
      <c r="B42" s="22"/>
      <c r="C42" s="10"/>
    </row>
    <row r="43" spans="1:6" ht="14.25" x14ac:dyDescent="0.2">
      <c r="A43" s="22"/>
      <c r="B43" s="9"/>
      <c r="C43" s="10"/>
    </row>
    <row r="44" spans="1:6" ht="14.25" x14ac:dyDescent="0.2">
      <c r="A44" s="9"/>
      <c r="B44" s="5"/>
      <c r="C44" s="10"/>
    </row>
    <row r="45" spans="1:6" x14ac:dyDescent="0.2">
      <c r="A45" s="41" t="s">
        <v>19</v>
      </c>
      <c r="B45" s="41"/>
      <c r="C45" s="41"/>
    </row>
    <row r="46" spans="1:6" x14ac:dyDescent="0.2">
      <c r="A46" s="36" t="s">
        <v>17</v>
      </c>
      <c r="B46" s="36"/>
      <c r="C46" s="36"/>
    </row>
    <row r="47" spans="1:6" ht="15.75" x14ac:dyDescent="0.2">
      <c r="A47" s="9"/>
      <c r="B47" s="9"/>
      <c r="C47" s="6"/>
    </row>
    <row r="48" spans="1:6" ht="14.25" x14ac:dyDescent="0.2">
      <c r="A48" s="9"/>
      <c r="B48" s="9"/>
      <c r="C48" s="10"/>
    </row>
    <row r="49" spans="1:3" ht="14.25" x14ac:dyDescent="0.2">
      <c r="A49" s="9"/>
      <c r="B49" s="9"/>
      <c r="C49" s="10"/>
    </row>
    <row r="50" spans="1:3" ht="14.25" x14ac:dyDescent="0.2">
      <c r="A50" s="9"/>
      <c r="B50" s="9"/>
      <c r="C50" s="10"/>
    </row>
    <row r="51" spans="1:3" ht="14.25" x14ac:dyDescent="0.2">
      <c r="A51" s="9"/>
      <c r="B51" s="9"/>
      <c r="C51" s="10"/>
    </row>
    <row r="52" spans="1:3" ht="14.25" x14ac:dyDescent="0.2">
      <c r="A52" s="9"/>
      <c r="B52" s="9"/>
      <c r="C52" s="10"/>
    </row>
    <row r="53" spans="1:3" ht="14.25" x14ac:dyDescent="0.2">
      <c r="A53" s="9"/>
      <c r="B53" s="9"/>
      <c r="C53" s="10"/>
    </row>
    <row r="54" spans="1:3" ht="14.25" x14ac:dyDescent="0.2">
      <c r="A54" s="9"/>
      <c r="B54" s="9"/>
      <c r="C54" s="10"/>
    </row>
    <row r="55" spans="1:3" ht="14.25" x14ac:dyDescent="0.2">
      <c r="A55" s="9"/>
      <c r="B55" s="9"/>
      <c r="C55" s="10"/>
    </row>
    <row r="56" spans="1:3" ht="14.25" x14ac:dyDescent="0.2">
      <c r="A56" s="9"/>
      <c r="B56" s="9"/>
      <c r="C56" s="10"/>
    </row>
    <row r="57" spans="1:3" ht="14.25" x14ac:dyDescent="0.2">
      <c r="A57" s="9"/>
      <c r="B57" s="9"/>
      <c r="C57" s="10"/>
    </row>
    <row r="58" spans="1:3" ht="14.25" x14ac:dyDescent="0.2">
      <c r="A58" s="9"/>
      <c r="B58" s="9"/>
      <c r="C58" s="10"/>
    </row>
    <row r="59" spans="1:3" ht="14.25" x14ac:dyDescent="0.2">
      <c r="A59" s="9"/>
      <c r="B59" s="9"/>
      <c r="C59" s="10"/>
    </row>
    <row r="60" spans="1:3" ht="14.25" x14ac:dyDescent="0.2">
      <c r="A60" s="9"/>
      <c r="B60" s="9"/>
      <c r="C60" s="10"/>
    </row>
    <row r="61" spans="1:3" ht="14.25" x14ac:dyDescent="0.2">
      <c r="A61" s="9"/>
      <c r="B61" s="9"/>
      <c r="C61" s="10"/>
    </row>
    <row r="62" spans="1:3" ht="14.25" x14ac:dyDescent="0.2">
      <c r="A62" s="9"/>
      <c r="B62" s="9"/>
      <c r="C62" s="10"/>
    </row>
    <row r="63" spans="1:3" ht="14.25" x14ac:dyDescent="0.2">
      <c r="A63" s="9"/>
      <c r="B63" s="9"/>
      <c r="C63" s="10"/>
    </row>
    <row r="64" spans="1:3" ht="14.25" x14ac:dyDescent="0.2">
      <c r="A64" s="9"/>
      <c r="B64" s="9"/>
      <c r="C64" s="10"/>
    </row>
    <row r="65" spans="1:3" ht="14.25" x14ac:dyDescent="0.2">
      <c r="A65" s="9"/>
      <c r="B65" s="9"/>
      <c r="C65" s="10"/>
    </row>
    <row r="66" spans="1:3" ht="14.25" x14ac:dyDescent="0.2">
      <c r="A66" s="9"/>
      <c r="B66" s="9"/>
      <c r="C66" s="10"/>
    </row>
    <row r="67" spans="1:3" ht="14.25" x14ac:dyDescent="0.2">
      <c r="A67" s="9"/>
      <c r="B67" s="9"/>
      <c r="C67" s="10"/>
    </row>
    <row r="68" spans="1:3" ht="14.25" x14ac:dyDescent="0.2">
      <c r="A68" s="9"/>
      <c r="B68" s="9"/>
      <c r="C68" s="10"/>
    </row>
    <row r="69" spans="1:3" ht="14.25" x14ac:dyDescent="0.2">
      <c r="A69" s="9"/>
      <c r="B69" s="9"/>
      <c r="C69" s="10"/>
    </row>
  </sheetData>
  <mergeCells count="7">
    <mergeCell ref="A46:C46"/>
    <mergeCell ref="A5:D5"/>
    <mergeCell ref="A4:D4"/>
    <mergeCell ref="A6:D6"/>
    <mergeCell ref="A1:C1"/>
    <mergeCell ref="A45:C45"/>
    <mergeCell ref="A3:D3"/>
  </mergeCells>
  <phoneticPr fontId="0" type="noConversion"/>
  <pageMargins left="0.41" right="0.15" top="0.75" bottom="0.75" header="0.3" footer="0.3"/>
  <pageSetup scale="93" orientation="portrait" horizontalDpi="360" verticalDpi="360" r:id="rId1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_xmlsignatures/sig2.xml" Id="rId2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nN8kxlPrWU6wZ2cbTdOJS7YMELvh7LlMAvtkDeLCuKE=</DigestValue>
    </Reference>
    <Reference Type="http://www.w3.org/2000/09/xmldsig#Object" URI="#idOfficeObject">
      <DigestMethod Algorithm="http://www.w3.org/2001/04/xmlenc#sha256"/>
      <DigestValue>bo+Q302JglSJLdX0Kw+5XWLq0sgU3YHORLvtffjutJM=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oSffMzo0m9HjuljUohw8DUDHuK86oNaaiiV0fIEjhQo=</DigestValue>
    </Reference>
  </SignedInfo>
  <SignatureValue>TMjqtjIoP6KU4VxLO6YtjdmFbl0ONxnZExOgswTZE9kd2DP7s8f0JWC/M5M7g52h5ArA250U80rz
3fVVonpV1NMHVaoJBx4sKWHhG4AIy+vhp+ktzCR/cpn0na0/7LcxMaMvhYn1qPqf5n26VjynbzxB
UIC/O8j7+x97A8C2S4n20lYb3rQejpDudGUmDdXBJkwEtt9TBO8f9hhdBK6jifo01JzgbdEMBl54
8/qu0s4F4pwzT9NLNTiHFDQ0W23ANjY13tAHuPEUWrvfl2NTIh63sMgrPFQlOzWfoo3sdZ6a4R3u
hTARBwBctYYnRivuVVzzAGleC30Fxr/VIq+lRg==</SignatureValue>
  <KeyInfo>
    <X509Data>
      <X509Certificate>MIIFrTCCBJWgAwIBAgITFAALLHFGQSoNeMztxQABAAsscTANBgkqhkiG9w0BAQsFADCBmTEZMBcGA1UEBRMQQ1BKLTQtMDAwLTAwNDAxNzELMAkGA1UEBhMCQ1IxJDAiBgNVBAoTG0JBTkNPIENFTlRSQUwgREUgQ09TVEEgUklDQTEiMCAGA1UECxMZRElWSVNJT04gU0lTVEVNQVMgREUgUEFHTzElMCMGA1UEAxMcQ0EgU0lOUEUgLSBQRVJTT05BIEZJU0lDQSB2MjAeFw0yMTA2MjQxNDMzNDZaFw0yNTA2MjMxNDMzNDZaMIGpMRkwFwYDVQQFExBDUEYtMDEtMDcyOS0wMDE4MRUwEwYDVQQEEwxWQVJHQVMgTUVTRU4xEjAQBgNVBCoTCUpVQU4gSk9TRTELMAkGA1UEBhMCQ1IxFzAVBgNVBAoTDlBFUlNPTkEgRklTSUNBMRIwEAYDVQQLEwlDSVVEQURBTk8xJzAlBgNVBAMTHkpVQU4gSk9TRSBWQVJHQVMgTUVTRU4gKEZJUk1BKTCCASIwDQYJKoZIhvcNAQEBBQADggEPADCCAQoCggEBAId+KfjCVj/7/gH4dqZEuVyX5L+LQcJ3hbQlF+honRmuzvXsLpgaL5vdK+6RgBVxp8ZPpJv5VjyUQ03kZBV8OZGglTpXxmTZtHbw3etccF2fp6wZUWrIm/byt5BmXYtQFakvl3DPeqcw3q2biJH1GUVu+cXw9co76yhCh6QrvzptPhfmGpcxvy0HRjsjpsfkMehCE5mNHGJ47faaLY7cQvZcXUSfkv1ajJUkV48TV7VdgFC2z1yV5eor/NGxfrbHDYCK7YZAXhZ/5NWBotfo0RlJKjV+MfbrnxRYFEh6xG2kxpnpEC3DvchwExAkpJeclxp5MbRHzkFtLV4X0+BCmoUCAwEAAaOCAdowggHWMB0GA1UdDgQWBBT3S+DHv+OmtHC2lxJGf8S13c13ejAfBgNVHSMEGDAWgBRfBRhBEN4VLzrpwBaj56FqUtE67DBhBgNVHR8EWjBYMFagVKBShlBodHRwOi8vZmRpLnNpbnBlLmZpLmNyL3JlcG9zaXRvcmlvL0NBJTIwU0lOUEUlMjAtJTIwUEVSU09OQSUyMEZJU0lDQSUyMHYyKDEpLmNybDCBmAYIKwYBBQUHAQEEgYswgYgwXAYIKwYBBQUHMAKGUGh0dHA6Ly9mZGkuc2lucGUuZmkuY3IvcmVwb3NpdG9yaW8vQ0ElMjBTSU5QRSUyMC0lMjBQRVJTT05BJTIwRklTSUNBJTIwdjIoMSkuY3J0MCgGCCsGAQUFBzABhhxodHRwOi8vb2NzcC5zaW5wZS5maS5jci9vY3NwMA4GA1UdDwEB/wQEAwIGwDA9BgkrBgEEAYI3FQcEMDAuBiYrBgEEAYI3FQiFxOpbgtHjNZWRG4L5lxiGpctrgX+BudJygZ6/eAIBZAIBBzATBgNVHSUEDDAKBggrBgEFBQcDBDAbBgkrBgEEAYI3FQoEDjAMMAoGCCsGAQUFBwMEMBUGA1UdIAQOMAwwCgYIYIE8AQEBAQIwDQYJKoZIhvcNAQELBQADggEBAH95ljx5AH0usmu9x45/+TYMCLO7Y0XMqlzbaP44uAaFxldOPdnty6kyF6qM6RcUq3S6INx/Na8wie8Y48pm1PR4C7aizgOta2i7FqMScos5C4YbZoVtg9Ka6b7C2BgLvTvMtxl8jzfHUJWXttVu+yWTrof5BiqdH6gK5BK+hdaU1k8R6xYTcDAJGb1iigE/gNegdVzLfJzd9kZhDWatcPdqCk4nVKFuIVnTA5JCiMCrKWIwq+kdJma8f1ZU9YWCLtwbBSNK307wT23PPB2FnWgkuyo0QUSimp032DOqGGDFj5ZQrbiTaOYVH7IYpW9irE/SuTAGan9ViaVzPLmxXC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h2D7WzrK4nLtKYwjBeCPfzLfIC0FFX4QlsG5nc9hqgU=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LkiKoNFrbjuPpv4pJGij86Jru+2G0vELo4CH5hGAfpk=</DigestValue>
      </Reference>
      <Reference URI="/xl/sharedStrings.xml?ContentType=application/vnd.openxmlformats-officedocument.spreadsheetml.sharedStrings+xml">
        <DigestMethod Algorithm="http://www.w3.org/2001/04/xmlenc#sha256"/>
        <DigestValue>fISbx2+HPDmbH2yBcwt+f9B/O7b1gr2cSlSKJ16k0x4=</DigestValue>
      </Reference>
      <Reference URI="/xl/styles.xml?ContentType=application/vnd.openxmlformats-officedocument.spreadsheetml.styles+xml">
        <DigestMethod Algorithm="http://www.w3.org/2001/04/xmlenc#sha256"/>
        <DigestValue>RxLRxzu8FAs5Oz3VigbpxxqF9TDWi8LOTQUL/S//LBM=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+YmRnxZHXffnanIstmDLfY0/HRIPpyFET1WobxZCrPs=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5AhT9XyeDx6gDWlOhe3GuB3miw0jLpDj2kmMjE14jv8=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2025-01-18T16:20:16Z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 SOLICITUD DE LA SUGESE</SignatureComments>
          <WindowsVersion>10.0</WindowsVersion>
          <OfficeVersion>16.0.18324/26</OfficeVersion>
          <ApplicationVersion>16.0.18324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2025-01-18T16:20:16Z</xd:SigningTime>
          <xd:SigningCertificate>
            <xd:Cert>
              <xd:CertDigest>
                <DigestMethod Algorithm="http://www.w3.org/2001/04/xmlenc#sha256"/>
                <DigestValue>+hgdRNU+lpLutEPLVAnxSCwWsmXLi3x/m1hwslxQkPo=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446018706150834884222022348875044426636536945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Aprobó este documento</xd:Description>
            </xd:CommitmentTypeId>
            <xd:AllSignedDataObjects/>
            <xd:CommitmentTypeQualifiers>
              <xd:CommitmentTypeQualifier>A SOLICITUD DE LA SUGESE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QYJKoZIhvcNAQcCoIIKwjCCCr4CAQMxDzANBglghkgBZQMEAgEFADBzBgsqhkiG9w0BCRABBKBkBGIwYAIBAQYIYIE8AQEBAQUwMTANBglghkgBZQMEAgEFAAQgjb6ngtrWJ+0vF+L/5hOKKoAT+RmB2bJNyRZCM4/F4BkCBCAfh9AYDzIwMjUwMTE4MTYyMDE5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UwMTE4MTYyMDE5WjAvBgkqhkiG9w0BCQQxIgQgmxeCh6JcD+hNgZOohaNp8Xtn3wmyX60IQX89FnYOimYwNwYLKoZIhvcNAQkQAi8xKDAmMCQwIgQgrKszXYj6Q2nTJpWV/NZakemXG2IrBO983WoSsYOW808wDQYJKoZIhvcNAQEBBQAEggEAbWfn2bLM5PLwsFCflnj4aQLiZRAJ7t4PO58BpXE/8vKklwr1NikiySZJZs1oyqJwBuPMngtOw3s2+HScb3N3bmZnt1FD+LveVz5jA36UYejvWOQwpjm2iJ3y0U7s+Zy/Hnw4QYs113YZ0FN45F89CXEY4bgraUchU/DoqQunqh7W0GamzrDCc0HBzc2NjoxHxZhSRxPvokk2P5ZXSvUKoJNM8nCBq2wmeA15cujwgcwnjTgHO4vjXE+2J14oxYIP8MH4mzP9mLdha5QMoQOvTChp0SDtTX/gHe0tf5+DyhkQVjUIwzSYqIzCL4Oj08dUrhvqKUN1rSqoJ2DZ0rloXg=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UwMTA4MTcxNDAzWhcNMjUwMzA5MDUzNDAzWqBfMF0wHwYDVR0jBBgwFoAUsLvgCC5LE2jw0IBEA2ekP/8lY/YwEAYJKwYBBAGCNxUBBAMCAQAwCgYDVR0UBAMCATswHAYJKwYBBAGCNxUEBA8XDTI1MDMwODE3MjQwM1owDQYJKoZIhvcNAQENBQADggIBACSH71OptU68+HRHd/ih2RtIxESTvt/EnQATOaCA0xcEMdw76HW+tGAGiwDXRH/am2Pzw43FAofTm56ZBQ3Vx8jQ9QJqWQIZbDJ5btqr2X21tz48+sHJmJP0uL57iHyancifiguY6K26ci1Ng0Tw9nbmHphAWAxD59aR3AYl0UH4Sft84cLYmlQHNboGL2hUAPv97rjTOXyZGYgO6/rQUVWDg+qs4DSIO3FSSXTR55cnFyudkfOTB8Xp0pGEaCf4Wzeu7bbLKQnNSTjuW0btKEYbBd0TtuQIa+SVCtpfOz12IJMvgg3vWnUzcgOpXJRgTKLGu6qF72erdHu7WdRrjnHhtBdhi231srnosYkF84tR2kfwwukoEsLSK9DEdwOZO2o/jJKPZSf49hN7nc3UUZzu4koWtKjFNUeV6eolaGK2MigcbCmaOo7HLyc9mk934aheQb8Jn+wQZ/BKK1T3Qk8aJha/IJOrZEUJMiYoT302wskJ9zXfawM91SUPL1XsNqapf2ITHjbYmuXVCsHCUDy/K3uP9f3KIfTU4J+k8vd6qDPSEcREp7412zWtSKPnjB4ZEmlEvcXqAloNCHDbmSeFNhOU9L2u2QN6DhOJ7pRWNgd9OrlbwpBfFCSEFiuZOEzkDIz+T8A/fE4WdyHVix5sTMxFSBIvtmecFtuBVqt7</xd:EncapsulatedCRLValue>
                <xd:EncapsulatedCRLValue>MIIDHjCCAQYCAQEwDQYJKoZIhvcNAQENBQAwczEZMBcGA1UEBRMQQ1BKLTItMTAwLTA5ODMxMTENMAsGA1UECxMERENGRDEPMA0GA1UEChMGTUlDSVRUMQswCQYDVQQGEwJDUjEpMCcGA1UEAxMgQ0EgUkFJWiBOQUNJT05BTCAtIENPU1RBIFJJQ0EgdjIXDTI1MDEwODE2NDc1NloXDTI1MDUwOTA1MDc1NlqgXzBdMB8GA1UdIwQYMBaAFODy/n3ERE5Q5DX9CImPToQZRDNAMBAGCSsGAQQBgjcVAQQDAgEAMAoGA1UdFAQDAgEjMBwGCSsGAQQBgjcVBAQPFw0yNTA1MDgxNjU3NTZaMA0GCSqGSIb3DQEBDQUAA4ICAQA5jHRx4rKQAshHd6sGv48RtrrNbMI99NHIeUi7sTW3pDl31X7wPa6ZghTT7Et36OpqzlubL6J+L83Z3Plnv97kYw42wb3Z5B6JZ01m/m+H9QSEPsaJgt8NwxPecqHeNtUzncinc15Td/D8L5H+bm0Oqrn86rw1jupqfPaTlcqyomympwXY4pqfUfeW9Zrx49G71fLzUCcxc8c1HXnmuNZ3GE84z6nblYI/r9V7UD/5IpqYRZ/GTC1JR8VBamKicUgKklb0GdGj3JYUIM1LbqVjcvQihB3fGILAW5Ve6NKhMzn3kBrezCROUE4uXX0ZSm38rBg/dlGYzHjpTWJocN7GLImfHxQCng1LC6UMDpOtFb+4ViRspAeu59JhDdrm8XRCneB5FnvqN7g3RdQqikLbsvdce5Xy21imyHV5L7X9KWw9m+QYb5QophYUidplGEbx5cBZMRy9eGNVEu1CMqIWyk4SNaGNcE5s1emw45QyKWlBSoqWwZDaukXL5q2vhg5U78h6tODek57BOOCblsClX/UdEUkEe9Xutg3oVn3M+BY95UQ4pSocSzseubiTXCugjcqZtOQPUSeipI7TVzjOJjuG8L9sbt/o4KV8vi5EgMZxVUbvQoTpJpR63Cq0pfcW+8AenWFUdhzj9aDil7fyub5HS7TM9XPPBQYFLNaR0w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OCSPRefs>
              <xd:OCSPRef>
                <xd:OCSPIdentifier>
                  <xd:ResponderID>
                    <xd:ByKey>e3Xo71sLWS+TguWZwksckltW1GA=</xd:ByKey>
                  </xd:ResponderID>
                  <xd:ProducedAt>2025-01-18T15:54:33Z</xd:ProducedAt>
                </xd:OCSPIdentifier>
                <xd:DigestAlgAndValue>
                  <DigestMethod Algorithm="http://www.w3.org/2001/04/xmlenc#sha256"/>
                  <DigestValue>csfsl042uGBKXMHHkSxTTlAtdue57MU2niyFpwNqwfY=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8uWGNxCzzc7G2hTC6DJcYq97yfdizCfIUctiadc9Jqw=</DigestValue>
                </xd:DigestAlgAndValue>
                <xd:CRLIdentifier>
                  <xd:Issuer>CN=CA POLITICA PERSONA FISICA - COSTA RICA v2, OU=DCFD, O=MICITT, C=CR, SERIALNUMBER=CPJ-2-100-098311</xd:Issuer>
                  <xd:IssueTime>2025-01-08T17:06:48Z</xd:IssueTime>
                </xd:CRLIdentifier>
              </xd:CRLRef>
              <xd:CRLRef>
                <xd:DigestAlgAndValue>
                  <DigestMethod Algorithm="http://www.w3.org/2001/04/xmlenc#sha256"/>
                  <DigestValue>XfJJsnf7gsMVHvql882LP2iiDZ0wkSzCd/Rf8pQeVlA=</DigestValue>
                </xd:DigestAlgAndValue>
                <xd:CRLIdentifier>
                  <xd:Issuer>CN=CA RAIZ NACIONAL - COSTA RICA v2, C=CR, O=MICITT, OU=DCFD, SERIALNUMBER=CPJ-2-100-098311</xd:Issuer>
                  <xd:IssueTime>2025-01-08T16:47:56Z</xd:IssueTime>
                </xd:CRLIdentifier>
              </xd:CRLRef>
            </xd:CRLRefs>
          </xd:CompleteRevocationRefs>
          <xd:RevocationValues>
            <xd:OCSPValues>
              <xd:EncapsulatedOCSPValue>MIIGlQoBAKCCBo4wggaKBgkrBgEFBQcwAQEEggZ7MIIGdzCBxaIWBBR7dejvWwtZL5OC5ZnCSxySW1bUYBgPMjAyNTAxMTgxNTU0MzNaMIGZMIGWMEwwCQYFKw4DAhoFAAQUzgxHzN03kqP+e9oD7BphnZQwSGIEFF8FGEEQ3hUvOunAFqPnoWpS0TrsAhMUAAsscUZBKg14zO3FAAEACyxxgAAYDzIwMjUwMTE4MTUzODI5WqARGA8yMDI1MDEyMDAzNTgyOVqhIDAeMBwGCSsGAQQBgjcVBAQPFw0yNTAxMTkxNTQ4MjlaMA0GCSqGSIb3DQEBCwUAA4IBAQCbXHCkFg4yrCcKrtaB2RPKdWjgYaojEaTUYzwswjHQV4oLRhsu5WuF+qU1/icFdsIykGek9GjURrR2rca8hQ/qAEnsC7C9yjju7VDkfbC3qDW4AnqQLpaThfNXKTHxdYa5xH4vK/8R/q+baG1Ba7CUMPMp9gi+LJ8pzqWaix6Tl6uH1Zbxbi4K8hizbJQCPb+YwQWchaTtOie9Og7KK/ahFM5YwIZaBufS3WouD46gn4JX+r7lwlzWQY2nuy95GludxgIrY02tlhbMcG0OzbovueRzLBJBdMpRueudLBY+pAeEFg5UN2DOqkPUyrjhsgj2f1XL4BDQUfl26WZp+DB9oIIElzCCBJMwggSPMIIDd6ADAgECAhMUABdHnTY1iOy9oZGzAAIAF0edMA0GCSqGSIb3DQEBCwUAMIGZMRkwFwYDVQQFExBDUEotNC0wMDAtMDA0MDE3MQswCQYDVQQGEwJDUjEkMCIGA1UEChMbQkFOQ08gQ0VOVFJBTCBERSBDT1NUQSBSSUNBMSIwIAYDVQQLExlESVZJU0lPTiBTSVNURU1BUyBERSBQQUdPMSUwIwYDVQQDExxDQSBTSU5QRSAtIFBFUlNPTkEgRklTSUNBIHYyMB4XDTI1MDExNzIyMDI1MloXDTI1MDEzMTIyMDI1MlowHjEcMBoGA1UEAxMTU0ktQVBPQ1MtMTAxLmZkaS5jcjCCASIwDQYJKoZIhvcNAQEBBQADggEPADCCAQoCggEBALydi2DaanLzywwWNHEVvJkccX8wpS8SWS+4G12yTyF3WYiSt7jswqNgSk0/bXvVDKatRhSfePK/xPddYdZWLYY6JGKRVP821bIsqkwGTb4FG5ETRKdGxtlFZ0EsJvCv+nDkBtym1WrEEoJKB7NgU2EWTBgiHM7w5oVzhxTvvVOPIULydgZQGIvGwG0ACFy3wnkTZZqmNOP5twrfNmUr6VgX+xiZxi6R920ZyczVznTcCFcMKQrZZv99RRfgbKPEtPnAHtzGgXmjwXWbDqo8VqxUr5VGWdVvhW8DzoJGCBSfeICoVXeIn3sngvdh8EQgl1mrrVmp1tsWFs3V1SO5YK8CAwEAAaOCAUgwggFEMD0GCSsGAQQBgjcVBwQwMC4GJisGAQQBgjcVCIXE6luC0eM1lZEbgvmXGIaly2uBf4P2/HeBuPEzAgFkAgEHMBMGA1UdJQQMMAoGCCsGAQUFBwMJMA4GA1UdDwEB/wQEAwIHgDAbBgkrBgEEAYI3FQoEDjAMMAoGCCsGAQUFBwMJMA8GCSsGAQUFBzABBQQCBQAwHwYDVR0jBBgwFoAUXwUYQRDeFS866cAWo+ehalLROuwwHQYDVR0OBBYEFHt16O9bC1kvk4LlmcJLHJJbVtRgMB4GA1UdEQQXMBWCE1NJLUFQT0NTLTEwMS5mZGkuY3IwUAYJKwYBBAGCNxkCBEMwQaA/BgorBgEEAYI3GQIBoDEEL1MtMS01LTIxLTMyMzk1NTA4NzgtNzUzNzk5NzM5LTE3NTY2MDE1MDMtMTA3MTMzMA0GCSqGSIb3DQEBCwUAA4IBAQA4QZg2tumm+wsM9vYIn05MUm0nA/t5kyzHHLV1Zbil+BWQZtnAi+VtafJ2fY3bZwK8AhMPyhP1/tMDCfioxG/AEaaacuGyfZMTEv0QRsnAp+Ofoqk07xFehYDzzkDqhuvJteWhWpXvseduaRIFth2wMh5uXfGzbZnwItf3aL/Nm0zpVOnxbqjzWDfvdG282HHi3h6AC7OwU3VqR0qFitjsTNxWwCN5b0natoLBIUhM6f4pjQ7CKmp33zT9NBCogV7OkAQAJLI+PEy4oHp5AkS3rHMfRtReaUZec3xt90Ubj+4kn+o47MyydeIwSPuhSckIMFyN3tkRfa8274cvaoDR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NTAxMDgxNzA2NDhaFw0yNTAzMDkwNTI2NDhaoF8wXTAfBgNVHSMEGDAWgBRonWk2y4Rue+qTYRn/WDAd1f9cyzAQBgkrBgEEAYI3FQEEAwIBADAKBgNVHRQEAwIBPDAcBgkrBgEEAYI3FQQEDxcNMjUwMzA4MTcxNjQ4WjANBgkqhkiG9w0BAQ0FAAOCAgEAcsoLDyMXYgw2L1KN2m4QyIxollHLxHdqiTyxJywQEdHmf1hjBsjrm56WBwcFbB/UTJi3s+mJcFuXFFLn4YGKk+PyeQ2yMmknyoB0SZ7rQHYHhDh6tS4ezRLS1DrLOWMEcw15IqLLwWGhlGGqsglj5Cb2GQHATOvzf79xeIFvoB2qMHTh3wo8qZ1Gwhh/OXvu++lMOS2peqzXHY8j4cAu5Tn4wBcfa8tGxdG+GJx+N7JCOZVvsTvbfOX9tSdnO8RT51VcJqOo+oyTQthF5yV/blpJf1mlA7i04UrKqHvZj3wvnHr8XrLWrcy7LrefpAw23bXgLhVigWBPT7mx2gNWkQixCo9dnAvgGnw59VDSMajBmCptyxfbVcZhD3lYjy9dthb90GVHwVouXtTk7og8rzSh4bHl0XB4b124BSaIwFSruk3zYCEPpn3XrtsZMnXG2mL7WS6j+1PJJIz4VXzpJ+N99IsVoIoDV275m6wxm/5yj45x1NVAt5WB0QvleiF0/PDK3Hs/cfJGwr62f2X4iuYrHZu+pcx5l5AuAM3YaeXnDby8CvzAOhaFu3SDMJ6weictkDdnUDrinEk49w8K3FBXAVaasNkXiemGmgA1fWswJbIYd2JzZXePQViDau0/ciYMMPHVOuJZdosmeJYkbFRxY568I4gF4JlieCC6NxE=</xd:EncapsulatedCRLValue>
              <xd:EncapsulatedCRLValue>MIIDHjCCAQYCAQEwDQYJKoZIhvcNAQENBQAwczEZMBcGA1UEBRMQQ1BKLTItMTAwLTA5ODMxMTENMAsGA1UECxMERENGRDEPMA0GA1UEChMGTUlDSVRUMQswCQYDVQQGEwJDUjEpMCcGA1UEAxMgQ0EgUkFJWiBOQUNJT05BTCAtIENPU1RBIFJJQ0EgdjIXDTI1MDEwODE2NDc1NloXDTI1MDUwOTA1MDc1NlqgXzBdMB8GA1UdIwQYMBaAFODy/n3ERE5Q5DX9CImPToQZRDNAMBAGCSsGAQQBgjcVAQQDAgEAMAoGA1UdFAQDAgEjMBwGCSsGAQQBgjcVBAQPFw0yNTA1MDgxNjU3NTZaMA0GCSqGSIb3DQEBDQUAA4ICAQA5jHRx4rKQAshHd6sGv48RtrrNbMI99NHIeUi7sTW3pDl31X7wPa6ZghTT7Et36OpqzlubL6J+L83Z3Plnv97kYw42wb3Z5B6JZ01m/m+H9QSEPsaJgt8NwxPecqHeNtUzncinc15Td/D8L5H+bm0Oqrn86rw1jupqfPaTlcqyomympwXY4pqfUfeW9Zrx49G71fLzUCcxc8c1HXnmuNZ3GE84z6nblYI/r9V7UD/5IpqYRZ/GTC1JR8VBamKicUgKklb0GdGj3JYUIM1LbqVjcvQihB3fGILAW5Ve6NKhMzn3kBrezCROUE4uXX0ZSm38rBg/dlGYzHjpTWJocN7GLImfHxQCng1LC6UMDpOtFb+4ViRspAeu59JhDdrm8XRCneB5FnvqN7g3RdQqikLbsvdce5Xy21imyHV5L7X9KWw9m+QYb5QophYUidplGEbx5cBZMRy9eGNVEu1CMqIWyk4SNaGNcE5s1emw45QyKWlBSoqWwZDaukXL5q2vhg5U78h6tODek57BOOCblsClX/UdEUkEe9Xutg3oVn3M+BY95UQ4pSocSzseubiTXCugjcqZtOQPUSeipI7TVzjOJjuG8L9sbt/o4KV8vi5EgMZxVUbvQoTpJpR63Cq0pfcW+8AenWFUdhzj9aDil7fyub5HS7TM9XPPBQYFLNaR0w==</xd:EncapsulatedCRLValue>
            </xd:CRLValues>
          </xd:RevocationValues>
          <xd:SigAndRefsTimeStamp>
            <CanonicalizationMethod Algorithm="http://www.w3.org/TR/2001/REC-xml-c14n-20010315"/>
            <xd:EncapsulatedTimeStamp>MIIK0QYJKoZIhvcNAQcCoIIKwjCCCr4CAQMxDzANBglghkgBZQMEAgEFADBzBgsqhkiG9w0BCRABBKBkBGIwYAIBAQYIYIE8AQEBAQUwMTANBglghkgBZQMEAgEFAAQgd1qn8PPyuUnXmLDrvjIOH95bN6vFKrgrnsnJxg52AKgCBCAfh9MYDzIwMjUwMTE4MTYyMDE5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UwMTE4MTYyMDE5WjAvBgkqhkiG9w0BCQQxIgQgeoExdZ4qyvybc9WDjO/jrB6aZq9yHWoAXkSGsVBQoOowNwYLKoZIhvcNAQkQAi8xKDAmMCQwIgQgrKszXYj6Q2nTJpWV/NZakemXG2IrBO983WoSsYOW808wDQYJKoZIhvcNAQEBBQAEggEAD/ajMA7BdUSmyGefOgfT2Yl/+LX1EVi/yMqRg8oGvZxsf5qtBsRCT2EgenCgnL61XybzpgZIL6EADT4HYMif2BMVpbf6ViPaAFhR0z2J3bBY1OZX07nwqkwCKg3j9UnCSm2DCOko016UD98Er8zdLgFUytsSe7qk6eHsxb5k1KJR/d96eL1INdPIcrnwuWI+RhTbwYfM5LKaQ6T7SY5MYsT7aTuTwvcWalRxIS4+hd5N8SOhRnZFwfwSRAD0DCnPw9go9sPQt1F4PdQVxqw8m7JmfwJ0UcDBDT6yisClcnGI5BYZx5eTSqxZp0CkL4aJse++d/p/x8V0o1jKTsbLfA==</xd:EncapsulatedTimeStamp>
          </xd:SigAndRefsTimeStamp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FgMJVT6g/DM+BnYZUUsv+XBeJ22L/FK1E4t4s/cZxYA=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FwUDkLwPz7eG29brDmdp1aMYwG5MnR5XxQzRWhdpUYc=</DigestValue>
    </Reference>
  </SignedInfo>
  <SignatureValue>cby0o1u5QfvYxux8l5oR5MO0JAnMTmx2vIXRr2n+dyjMLOtUu9K2A/HchAtl4nbpVUHEH79b5/DnOWPvPtoyQhQanHxXYDCb6SvHVA9GdgQxw07s0gG0Ohl+OuAZeKyrKzalLRXK6++QCbkimkfaSAi0dgVG01qrVdQhHHXw253gpVAxhNm7G0L3tw6OURGqK1TZEWDqEbiuqvjw/TJo2Z8I9Rh/cApVRKjgLx4tXEYQjJk8hpknML7VGaui5ZmRXCvnkinZ1AN/B0/rIOu9hgHS1T25B3I9jIBLY91Zf2cV6qzD73CIhTY7QULBajK4jdpQidje9AVkUSne55U3vw==</SignatureValue>
  <KeyInfo>
    <X509Data>
      <X509Certificate>MIIFtzCCBJ+gAwIBAgITFAAM6a9ic58pbXg62QABAAzprzANBgkqhkiG9w0BAQsFADCBmTEZMBcGA1UEBRMQQ1BKLTQtMDAwLTAwNDAxNzELMAkGA1UEBhMCQ1IxJDAiBgNVBAoTG0JBTkNPIENFTlRSQUwgREUgQ09TVEEgUklDQTEiMCAGA1UECxMZRElWSVNJT04gU0lTVEVNQVMgREUgUEFHTzElMCMGA1UEAxMcQ0EgU0lOUEUgLSBQRVJTT05BIEZJU0lDQSB2MjAeFw0yMjAyMTUxNTE5MzFaFw0yNjAyMTQxNTE5MzFaMIGzMRkwFwYDVQQFExBDUEYtMDEtMDQ2NS0wMDAyMRYwFAYDVQQEDA1TQUxBUyBaVcORSUdBMRYwFAYDVQQqEw1FREdBUiBBTlRPTklPMQswCQYDVQQGEwJDUjEXMBUGA1UEChMOUEVSU09OQSBGSVNJQ0ExEjAQBgNVBAsTCUNJVURBREFOTzEsMCoGA1UEAwwjRURHQVIgQU5UT05JTyBTQUxBUyBaVcORSUdBIChGSVJNQSkwggEiMA0GCSqGSIb3DQEBAQUAA4IBDwAwggEKAoIBAQDV8Bp45QA71ZaD4BWanZB8wj/Ojf8+50cRoBczuvQGAiIeRVw/vLblx/nc2F4m3hVj7B/zSsgSPx8zyfTGr2V+BUe8KBnx0ywkolr9Y5OFi968umvlBPtHrrO8Z4nHk7MfP77BT/Vn+l41/41r0oPnYsoHSAEVoMr9t6FQZiw88Ubfsm6Ya+h7Ai5aoOBWC4PeSRygPcQqrOTBYyfHZKfy5bC9gRXKDX3wfR9CXkZ+OFEK3R/y1fC/TbhHBGFygmqJWmvlwt7liGI+35C7aS/ndsxuT2OAyS6NeTtZvmoCr21szmQC3QvxpjBfTW2WyM/3tWq98/BrvHp4kazh8Jh1AgMBAAGjggHaMIIB1jAdBgNVHQ4EFgQU0i2klSV7dL6yEHg56/i3BCH4i74wHwYDVR0jBBgwFoAUXwUYQRDeFS866cAWo+ehalLROuwwYQYDVR0fBFowWDBWoFSgUoZQaHR0cDovL2ZkaS5zaW5wZS5maS5jci9yZXBvc2l0b3Jpby9DQSUyMFNJTlBFJTIwLSUyMFBFUlNPTkElMjBGSVNJQ0ElMjB2MigxKS5jcmwwgZgGCCsGAQUFBwEBBIGLMIGIMFwGCCsGAQUFBzAChlBodHRwOi8vZmRpLnNpbnBlLmZpLmNyL3JlcG9zaXRvcmlvL0NBJTIwU0lOUEUlMjAtJTIwUEVSU09OQSUyMEZJU0lDQSUyMHYyKDEpLmNydDAoBggrBgEFBQcwAYYcaHR0cDovL29jc3Auc2lucGUuZmkuY3Ivb2NzcDAOBgNVHQ8BAf8EBAMCBsAwPQYJKwYBBAGCNxUHBDAwLgYmKwYBBAGCNxUIhcTqW4LR4zWVkRuC+ZcYhqXLa4F/gbnScoGev3gCAWQCAQcwEwYDVR0lBAwwCgYIKwYBBQUHAwQwGwYJKwYBBAGCNxUKBA4wDDAKBggrBgEFBQcDBDAVBgNVHSAEDjAMMAoGCGCBPAEBAQECMA0GCSqGSIb3DQEBCwUAA4IBAQAcjg1LWmMXcLbPyzL7d0Y1iE8RSIlbfyrYnSxLHQAGZ0EJXSH8o1l9cxpUoPstDZ1XkG3DCKUTlLG/d90Ou9EHPJxNY2n50mvwqINp6pwO/t7X/UECSApLcdOmv5BbsWEMUnNJ1IxnbWsHQtJuwAm4SkqrlsiVSzK4+Hc0NEYvJ18lzDjwtZZdbmtAk1MFKhBkisaWpkg/VA50hfMcmcqzUwZoIMra2ycZd9DIcJ/pnXslVsj0Cufg4/3IvDh3tlHWGwpkp/iPUQRdP3xQDGh12HcP24BI5drC8MM3AN7kZ7RSK6b0AobqtVpv/uLJmKUSU02Gl5wr7JB2HOUXnDgh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book.xml?ContentType=application/vnd.openxmlformats-officedocument.spreadsheetml.sheet.main+xml">
        <DigestMethod Algorithm="http://www.w3.org/2001/04/xmlenc#sha256"/>
        <DigestValue>+YmRnxZHXffnanIstmDLfY0/HRIPpyFET1WobxZCrPs=</DigestValue>
      </Reference>
      <Reference URI="/xl/styles.xml?ContentType=application/vnd.openxmlformats-officedocument.spreadsheetml.styles+xml">
        <DigestMethod Algorithm="http://www.w3.org/2001/04/xmlenc#sha256"/>
        <DigestValue>RxLRxzu8FAs5Oz3VigbpxxqF9TDWi8LOTQUL/S//LBM=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sheets/sheet1.xml?ContentType=application/vnd.openxmlformats-officedocument.spreadsheetml.worksheet+xml">
        <DigestMethod Algorithm="http://www.w3.org/2001/04/xmlenc#sha256"/>
        <DigestValue>5AhT9XyeDx6gDWlOhe3GuB3miw0jLpDj2kmMjE14jv8=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LkiKoNFrbjuPpv4pJGij86Jru+2G0vELo4CH5hGAfpk=</DigestValue>
      </Reference>
      <Reference URI="/xl/calcChain.xml?ContentType=application/vnd.openxmlformats-officedocument.spreadsheetml.calcChain+xml">
        <DigestMethod Algorithm="http://www.w3.org/2001/04/xmlenc#sha256"/>
        <DigestValue>h2D7WzrK4nLtKYwjBeCPfzLfIC0FFX4QlsG5nc9hqgU=</DigestValue>
      </Reference>
      <Reference URI="/xl/sharedStrings.xml?ContentType=application/vnd.openxmlformats-officedocument.spreadsheetml.sharedStrings+xml">
        <DigestMethod Algorithm="http://www.w3.org/2001/04/xmlenc#sha256"/>
        <DigestValue>fISbx2+HPDmbH2yBcwt+f9B/O7b1gr2cSlSKJ16k0x4=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2025-01-20T21:33:37Z</mdssi:Value>
        </mdssi:SignatureTime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2025-01-20T21:33:37Z</xd:SigningTime>
          <xd:SigningCertificate>
            <xd:Cert>
              <xd:CertDigest>
                <DigestMethod Algorithm="http://www.w3.org/2001/04/xmlenc#sha256"/>
                <DigestValue>9Kq+s9cX3ktlcnpFHIjmvZTrZLWZvVAcbf280CDK8Tg=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446019297979787318859315627622916290771741103</X509SerialNumber>
              </xd:IssuerSerial>
            </xd:Cert>
          </xd:SigningCertificate>
        </xd:SignedSignature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QYJKoZIhvcNAQcCoIIKwjCCCr4CAQMxDzANBglghkgBZQMEAgEFADBzBgsqhkiG9w0BCRABBKBkBGIwYAIBAQYIYIE8AQEBAQUwMTANBglghkgBZQMEAgEFAAQg141q4jFCGAa35YtxQQqddPT9ADhSJsINbadIzhZzbtYCBCAmpJwYDzIwMjUwMTIwMjEzMzQ0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UwMTIwMjEzMzQ0WjAvBgkqhkiG9w0BCQQxIgQgNUXM722Eds3KHsLDA1kx4QiXGgD1vZtR8qaRgtQX7WIwNwYLKoZIhvcNAQkQAi8xKDAmMCQwIgQgrKszXYj6Q2nTJpWV/NZakemXG2IrBO983WoSsYOW808wDQYJKoZIhvcNAQEBBQAEggEA22Lrzy+R5aeuhUWsg1zd3QOsg9QTjHxDXbN4o9Z+9fYKj+p4mjvGKoZcYLhqJspNAvG6gseqgAdJ8dQuv2oPq9FI1CP0CgRZEj/EgOtTTZlCs60P9nPa1NAAG36wrFMm5C4rBFhhjXxzqwREny64JQr34sA7ORuXIJlYJtF4kVCpiStdsHdWql0LDxZ886APnry2EuNndFVb21sUsjOFuvirdWymQ5t8V6G6h5xX06G50AggYZ8EkN2/QAkbfJimxdIk+NRo7/wkPvmgSoHiEUH2eo37XQed316UaW3qVavMezurWJCJxesvgQzSn80m/i1vCUe/LhiOnoOWr603Iw=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UwMTA4MTcxNDAzWhcNMjUwMzA5MDUzNDAzWqBfMF0wHwYDVR0jBBgwFoAUsLvgCC5LE2jw0IBEA2ekP/8lY/YwEAYJKwYBBAGCNxUBBAMCAQAwCgYDVR0UBAMCATswHAYJKwYBBAGCNxUEBA8XDTI1MDMwODE3MjQwM1owDQYJKoZIhvcNAQENBQADggIBACSH71OptU68+HRHd/ih2RtIxESTvt/EnQATOaCA0xcEMdw76HW+tGAGiwDXRH/am2Pzw43FAofTm56ZBQ3Vx8jQ9QJqWQIZbDJ5btqr2X21tz48+sHJmJP0uL57iHyancifiguY6K26ci1Ng0Tw9nbmHphAWAxD59aR3AYl0UH4Sft84cLYmlQHNboGL2hUAPv97rjTOXyZGYgO6/rQUVWDg+qs4DSIO3FSSXTR55cnFyudkfOTB8Xp0pGEaCf4Wzeu7bbLKQnNSTjuW0btKEYbBd0TtuQIa+SVCtpfOz12IJMvgg3vWnUzcgOpXJRgTKLGu6qF72erdHu7WdRrjnHhtBdhi231srnosYkF84tR2kfwwukoEsLSK9DEdwOZO2o/jJKPZSf49hN7nc3UUZzu4koWtKjFNUeV6eolaGK2MigcbCmaOo7HLyc9mk934aheQb8Jn+wQZ/BKK1T3Qk8aJha/IJOrZEUJMiYoT302wskJ9zXfawM91SUPL1XsNqapf2ITHjbYmuXVCsHCUDy/K3uP9f3KIfTU4J+k8vd6qDPSEcREp7412zWtSKPnjB4ZEmlEvcXqAloNCHDbmSeFNhOU9L2u2QN6DhOJ7pRWNgd9OrlbwpBfFCSEFiuZOEzkDIz+T8A/fE4WdyHVix5sTMxFSBIvtmecFtuBVqt7</xd:EncapsulatedCRLValue>
                <xd:EncapsulatedCRLValue>MIIDHjCCAQYCAQEwDQYJKoZIhvcNAQENBQAwczEZMBcGA1UEBRMQQ1BKLTItMTAwLTA5ODMxMTENMAsGA1UECxMERENGRDEPMA0GA1UEChMGTUlDSVRUMQswCQYDVQQGEwJDUjEpMCcGA1UEAxMgQ0EgUkFJWiBOQUNJT05BTCAtIENPU1RBIFJJQ0EgdjIXDTI1MDEwODE2NDc1NloXDTI1MDUwOTA1MDc1NlqgXzBdMB8GA1UdIwQYMBaAFODy/n3ERE5Q5DX9CImPToQZRDNAMBAGCSsGAQQBgjcVAQQDAgEAMAoGA1UdFAQDAgEjMBwGCSsGAQQBgjcVBAQPFw0yNTA1MDgxNjU3NTZaMA0GCSqGSIb3DQEBDQUAA4ICAQA5jHRx4rKQAshHd6sGv48RtrrNbMI99NHIeUi7sTW3pDl31X7wPa6ZghTT7Et36OpqzlubL6J+L83Z3Plnv97kYw42wb3Z5B6JZ01m/m+H9QSEPsaJgt8NwxPecqHeNtUzncinc15Td/D8L5H+bm0Oqrn86rw1jupqfPaTlcqyomympwXY4pqfUfeW9Zrx49G71fLzUCcxc8c1HXnmuNZ3GE84z6nblYI/r9V7UD/5IpqYRZ/GTC1JR8VBamKicUgKklb0GdGj3JYUIM1LbqVjcvQihB3fGILAW5Ve6NKhMzn3kBrezCROUE4uXX0ZSm38rBg/dlGYzHjpTWJocN7GLImfHxQCng1LC6UMDpOtFb+4ViRspAeu59JhDdrm8XRCneB5FnvqN7g3RdQqikLbsvdce5Xy21imyHV5L7X9KWw9m+QYb5QophYUidplGEbx5cBZMRy9eGNVEu1CMqIWyk4SNaGNcE5s1emw45QyKWlBSoqWwZDaukXL5q2vhg5U78h6tODek57BOOCblsClX/UdEUkEe9Xutg3oVn3M+BY95UQ4pSocSzseubiTXCugjcqZtOQPUSeipI7TVzjOJjuG8L9sbt/o4KV8vi5EgMZxVUbvQoTpJpR63Cq0pfcW+8AenWFUdhzj9aDil7fyub5HS7TM9XPPBQYFLNaR0w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CRLRefs>
              <xd:CRLRef>
                <xd:DigestAlgAndValue>
                  <DigestMethod Algorithm="http://www.w3.org/2001/04/xmlenc#sha256"/>
                  <DigestValue>8uWGNxCzzc7G2hTC6DJcYq97yfdizCfIUctiadc9Jqw=</DigestValue>
                </xd:DigestAlgAndValue>
                <xd:CRLIdentifier>
                  <xd:Issuer>SERIALNUMBER=CPJ-2-100-098311,C=CR,O=MICITT,OU=DCFD,CN=CA POLITICA PERSONA FISICA - COSTA RICA v2</xd:Issuer>
                  <xd:IssueTime>2025-01-08T17:06:48Z</xd:IssueTime>
                  <xd:Number>60</xd:Number>
                </xd:CRLIdentifier>
              </xd:CRLRef>
              <xd:CRLRef>
                <xd:DigestAlgAndValue>
                  <DigestMethod Algorithm="http://www.w3.org/2001/04/xmlenc#sha256"/>
                  <DigestValue>XfJJsnf7gsMVHvql882LP2iiDZ0wkSzCd/Rf8pQeVlA=</DigestValue>
                </xd:DigestAlgAndValue>
                <xd:CRLIdentifier>
                  <xd:Issuer>SERIALNUMBER=CPJ-2-100-098311,OU=DCFD,O=MICITT,C=CR,CN=CA RAIZ NACIONAL - COSTA RICA v2</xd:Issuer>
                  <xd:IssueTime>2025-01-08T16:47:56Z</xd:IssueTime>
                  <xd:Number>35</xd:Number>
                </xd:CRLIdentifier>
              </xd:CRLRef>
            </xd:CRLRefs>
            <xd:OCSPRefs>
              <xd:OCSPRef>
                <xd:OCSPIdentifier>
                  <xd:ResponderID>
                    <xd:ByKey>b23Xnranym/Xre4n2e1TvhniHN4=</xd:ByKey>
                  </xd:ResponderID>
                  <xd:ProducedAt>2025-01-20T21:33:44Z</xd:ProducedAt>
                </xd:OCSPIdentifier>
                <xd:DigestAlgAndValue>
                  <DigestMethod Algorithm="http://www.w3.org/2001/04/xmlenc#sha256"/>
                  <DigestValue>g8J+GF2ePr5DfnR2FN1Yb6tdk8DvWPPq8D7ya+ModWs=</DigestValue>
                </xd:DigestAlgAndValue>
              </xd:OCSPRef>
            </xd:OCSPRefs>
          </xd:CompleteRevocationRefs>
          <xd:Revocation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NTAxMDgxNzA2NDhaFw0yNTAzMDkwNTI2NDhaoF8wXTAfBgNVHSMEGDAWgBRonWk2y4Rue+qTYRn/WDAd1f9cyzAQBgkrBgEEAYI3FQEEAwIBADAKBgNVHRQEAwIBPDAcBgkrBgEEAYI3FQQEDxcNMjUwMzA4MTcxNjQ4WjANBgkqhkiG9w0BAQ0FAAOCAgEAcsoLDyMXYgw2L1KN2m4QyIxollHLxHdqiTyxJywQEdHmf1hjBsjrm56WBwcFbB/UTJi3s+mJcFuXFFLn4YGKk+PyeQ2yMmknyoB0SZ7rQHYHhDh6tS4ezRLS1DrLOWMEcw15IqLLwWGhlGGqsglj5Cb2GQHATOvzf79xeIFvoB2qMHTh3wo8qZ1Gwhh/OXvu++lMOS2peqzXHY8j4cAu5Tn4wBcfa8tGxdG+GJx+N7JCOZVvsTvbfOX9tSdnO8RT51VcJqOo+oyTQthF5yV/blpJf1mlA7i04UrKqHvZj3wvnHr8XrLWrcy7LrefpAw23bXgLhVigWBPT7mx2gNWkQixCo9dnAvgGnw59VDSMajBmCptyxfbVcZhD3lYjy9dthb90GVHwVouXtTk7og8rzSh4bHl0XB4b124BSaIwFSruk3zYCEPpn3XrtsZMnXG2mL7WS6j+1PJJIz4VXzpJ+N99IsVoIoDV275m6wxm/5yj45x1NVAt5WB0QvleiF0/PDK3Hs/cfJGwr62f2X4iuYrHZu+pcx5l5AuAM3YaeXnDby8CvzAOhaFu3SDMJ6weictkDdnUDrinEk49w8K3FBXAVaasNkXiemGmgA1fWswJbIYd2JzZXePQViDau0/ciYMMPHVOuJZdosmeJYkbFRxY568I4gF4JlieCC6NxE=</xd:EncapsulatedCRLValue>
              <xd:EncapsulatedCRLValue>MIIDHjCCAQYCAQEwDQYJKoZIhvcNAQENBQAwczEZMBcGA1UEBRMQQ1BKLTItMTAwLTA5ODMxMTENMAsGA1UECxMERENGRDEPMA0GA1UEChMGTUlDSVRUMQswCQYDVQQGEwJDUjEpMCcGA1UEAxMgQ0EgUkFJWiBOQUNJT05BTCAtIENPU1RBIFJJQ0EgdjIXDTI1MDEwODE2NDc1NloXDTI1MDUwOTA1MDc1NlqgXzBdMB8GA1UdIwQYMBaAFODy/n3ERE5Q5DX9CImPToQZRDNAMBAGCSsGAQQBgjcVAQQDAgEAMAoGA1UdFAQDAgEjMBwGCSsGAQQBgjcVBAQPFw0yNTA1MDgxNjU3NTZaMA0GCSqGSIb3DQEBDQUAA4ICAQA5jHRx4rKQAshHd6sGv48RtrrNbMI99NHIeUi7sTW3pDl31X7wPa6ZghTT7Et36OpqzlubL6J+L83Z3Plnv97kYw42wb3Z5B6JZ01m/m+H9QSEPsaJgt8NwxPecqHeNtUzncinc15Td/D8L5H+bm0Oqrn86rw1jupqfPaTlcqyomympwXY4pqfUfeW9Zrx49G71fLzUCcxc8c1HXnmuNZ3GE84z6nblYI/r9V7UD/5IpqYRZ/GTC1JR8VBamKicUgKklb0GdGj3JYUIM1LbqVjcvQihB3fGILAW5Ve6NKhMzn3kBrezCROUE4uXX0ZSm38rBg/dlGYzHjpTWJocN7GLImfHxQCng1LC6UMDpOtFb+4ViRspAeu59JhDdrm8XRCneB5FnvqN7g3RdQqikLbsvdce5Xy21imyHV5L7X9KWw9m+QYb5QophYUidplGEbx5cBZMRy9eGNVEu1CMqIWyk4SNaGNcE5s1emw45QyKWlBSoqWwZDaukXL5q2vhg5U78h6tODek57BOOCblsClX/UdEUkEe9Xutg3oVn3M+BY95UQ4pSocSzseubiTXCugjcqZtOQPUSeipI7TVzjOJjuG8L9sbt/o4KV8vi5EgMZxVUbvQoTpJpR63Cq0pfcW+8AenWFUdhzj9aDil7fyub5HS7TM9XPPBQYFLNaR0w==</xd:EncapsulatedCRLValue>
            </xd:CRLValues>
            <xd:OCSPValues>
              <xd:EncapsulatedOCSPValue>MIIGiwoBAKCCBoQwggaABgkrBgEFBQcwAQEEggZxMIIGbTCBxaIWBBRvbdeetqfKb9et7ifZ7VO+GeIc3hgPMjAyNTAxMjAyMTMzNDRaMIGZMIGWMEwwCQYFKw4DAhoFAAQUzgxHzN03kqP+e9oD7BphnZQwSGIEFF8FGEEQ3hUvOunAFqPnoWpS0TrsAhMUAAzpr2JznylteDrZAAEADOmvgAAYDzIwMjUwMTIwMjEyMDE2WqARGA8yMDI1MDEyMjA5NDAxNlqhIDAeMBwGCSsGAQQBgjcVBAQPFw0yNTAxMjEyMTMwMTZaMA0GCSqGSIb3DQEBCwUAA4IBAQC/2YeUPtHuZ6Kj1qHXHJxOKJ0Euwek2MN7tglICmJP1hlo3IQE7tBEhI9w444G7NOpUGJcaAhz8H/x/u8XQWIbIFev5WNGSrqxH1KPHvNlcBxhvR5KySoNCga3S0i0qnZCLHylI5TKV8CZh8GGcFM4abEj8BByLULwR3qj6FLuKjaIPOU/Aq6mYSZsnzC4Rq0ym1n68iLNX5lsyx2sZtELlCi4fdl+SJoQgP+oYSmIHo7A57kB/8PgaPwUq7VazGnx0qvTVGL04CjQXDm/AUqLqGVP4muCg7Hiuk1W7kOb8b0f6c8t5s8HurYnGfxVAli2BtUxNy9ElwCY9d1FKkFioIIEjTCCBIkwggSFMIIDbaADAgECAhMUABdG3TYh8PycxiDlAAIAF0bdMA0GCSqGSIb3DQEBCwUAMIGZMRkwFwYDVQQFExBDUEotNC0wMDAtMDA0MDE3MQswCQYDVQQGEwJDUjEkMCIGA1UEChMbQkFOQ08gQ0VOVFJBTCBERSBDT1NUQSBSSUNBMSIwIAYDVQQLExlESVZJU0lPTiBTSVNURU1BUyBERSBQQUdPMSUwIwYDVQQDExxDQSBTSU5QRSAtIFBFUlNPTkEgRklTSUNBIHYyMB4XDTI1MDExNzIwMDU0OVoXDTI1MDEzMTIwMDU0OVowGjEYMBYGA1UEAxMPUE9SVkVOSVIuZmRpLmNyMIIBIjANBgkqhkiG9w0BAQEFAAOCAQ8AMIIBCgKCAQEA1cBAG8+318Z/wk/Bs26XHMLrjWl38Fu2aJuNxu5Ypgls4AsGZ4crumXji6ipajv2spKIlnIKfSUlDGqkksHH+xgki6JIg0eTQO5R5bIPPO16wJlaUIyOyskquyranD9VUp7CZXG/H42pVjiS25Gqqe6PBULRTjqGdV2G2JDR7SPYcfZszR6EboYdgmYUV01WUgKdgkrrqIuXKib8PeOwTEKOQNnxikji/GlWZhw3kcdvoZo8XNgf/NDBqJV/y+kNKli+Czp6KS9u7GRq3/ZfM9LLEvXBX0qdF9SuylGviuAdgv5RAUos7XPoTF1AQSmA0OjSbmA9rGegy/J0XEr1DQIDAQABo4IBQjCCAT4wPQYJKwYBBAGCNxUHBDAwLgYmKwYBBAGCNxUIhcTqW4LR4zWVkRuC+ZcYhqXLa4F/g/b8d4G48TMCAWQCAQcwEwYDVR0lBAwwCgYIKwYBBQUHAwkwDgYDVR0PAQH/BAQDAgeAMBsGCSsGAQQBgjcVCgQOMAwwCgYIKwYBBQUHAwkwDwYJKwYBBQUHMAEFBAIFADAfBgNVHSMEGDAWgBRfBRhBEN4VLzrpwBaj56FqUtE67DAdBgNVHQ4EFgQUb23Xnranym/Xre4n2e1TvhniHN4wGgYDVR0RBBMwEYIPUE9SVkVOSVIuZmRpLmNyME4GCSsGAQQBgjcZAgRBMD+gPQYKKwYBBAGCNxkCAaAvBC1TLTEtNS0yMS0zMjM5NTUwODc4LTc1Mzc5OTczOS0xNzU2NjAxNTAzLTExMDcwDQYJKoZIhvcNAQELBQADggEBACL8V34T7p1ft36Khsq9rwrCd4Rr+sRzUwNMSIWwTqt2EZKpFdDV1pDX06JXGt4xzVeLP7u1BuMvsYH3LpDh6fgNfWRd4xFASy1LFt7hot7GXSPNqfmRVbAeK6A5v70pZk6y0V0SPg+oaN5S+Lf5J31kIDpnDSmlRmilb5PKJw7HKkfIUpKrbsp+mKjjSY/iMcGEzidCq0Zth34uNV2bvBPScU/2J4vtoblQ25Wi0buuyHpG6cJjin9/xCkZDZ0jekfMvwwjF3MC6Kmya5tLv1SaQGSla0cSzy1rqV0kMg1im2Wue74gOxBIpiCA+UfqDE4/sLnYNJ2ZNMst3vQQinM=</xd:EncapsulatedOCSPValue>
            </xd:OCSPValues>
          </xd:RevocationValues>
          <xd:SigAndRefsTimeStamp>
            <CanonicalizationMethod Algorithm="http://www.w3.org/TR/2001/REC-xml-c14n-20010315"/>
            <xd:EncapsulatedTimeStamp>MIIK0QYJKoZIhvcNAQcCoIIKwjCCCr4CAQMxDzANBglghkgBZQMEAgEFADBzBgsqhkiG9w0BCRAB
BKBkBGIwYAIBAQYIYIE8AQEBAQUwMTANBglghkgBZQMEAgEFAAQgJQac+Q/j5+7NQ12jX5g9W27s
yZi/8cDSwBvDzusVYD0CBCAmpJ0YDzIwMjUwMTIwMjEzMzQ0WjAEgAIB9AEB/6CCB8Iwgge+MIIF
pqADAgECAhNpAAAABkizA8ZASsv4AAAAAAAGMA0GCSqGSIb3DQEBDQUAMIGAMRkwFwYDVQQFExBD
UEotMi0xMDAtMDk4MzExMQswCQYDVQQGEwJDUjEPMA0GA1UEChMGTUlDSVRUMQ0wCwYDVQQLEwRE
Q0ZEMTYwNAYDVQQDEy1DQSBQT0xJVElDQSBTRUxMQURPIERFIFRJRU1QTyAtIENPU1RBIFJJQ0Eg
djIwHhcNMjQwMzIwMTY0OTMxWhcNMzEwMjI1MjE1NzQzWjB0MRkwFwYDVQQFExBDUEotNC0wMDAt
MDA0MDE3MQswCQYDVQQGEwJDUjEkMCIGA1UEChMbQkFOQ08gQ0VOVFJBTCBERSBDT1NUQSBSSUNB
MQ0wCwYDVQQLEwQwMDAxMRUwEwYDVQQDEwxUU0EgU0lOUEUgdjMwggEiMA0GCSqGSIb3DQEBAQUA
A4IBDwAwggEKAoIBAQDd302ZUnc6yAsf/8zVlz72GhkgDlKERDslo/vZpRtU1OvkCG4rE62wXhTv
ecFALoP/VZrUgtAD66y9r29MDq9a7CRE0/I8uetV6Yt/DhB0zy08g83a7NUqwXLM21In0SVGxgEJ
nVku+QtUNz5KIf0w+Q9wzp3hBBpeVOmDRyOendOQDFVattNaG9UERrqqD18f+ZbiEQLEaGbcnAdt
/u9tWOmSF769/LfiUspzSJFPT5ILoZWbtTXaG+V0bXiwLyQgQesL9ASvAn5BlSBDeDVwGnQ+cZVN
oXzaeol+qm749NdsdgtH3kRaVbNi66t2Gh25X80enceMng/QtaQXdjOtAgMBAAGjggM6MIIDNjCB
ugYDVR0gBIGyMIGvMIGsBghggTwBAQEBBTCBnzBwBggrBgEFBQcCAjBkHmIASQBtAHAAbABlAG0A
ZQBuAHQAYQAgAGwAYQAgAEEAdQB0AG8AcgBpAGQAYQBkACAAZABlACAARQBzAHQAYQBtAHAAYQBk
AG8AIABkAGUAIABUAGkAZQBtAHAAbwAgAHYAMzArBggrBgEFBQcCARYfaHR0cDovL3RzYS5zaW5w
ZS5maS5jci90c2FodHRwLzAWBgNVHSUBAf8EDDAKBggrBgEFBQcDCDAOBgNVHQ8BAf8EBAMCBsAw
HQYDVR0OBBYEFIJ8NgzOR7R8XR0Qgmmt5fcK41hwMB8GA1UdIwQYMBaAFLC74AguSxNo8NCARANn
pD//JWP2MIH0BgNVHR8EgewwgekwgeaggeOggeCGa2h0dHA6Ly93d3cuZmlybWFkaWdpdGFsLmdv
LmNyL3JlcG9zaXRvcmlvL0NBJTIwUE9MSVRJQ0ElMjBTRUxMQURPJTIwREUlMjBUSUVNUE8lMjAt
JTIwQ09TVEElMjBSSUNBJTIwdjIuY3JshnFodHRwOi8vd3d3Lm1pY2l0LmdvLmNyL2Zpcm1hZGln
aXRhbC9yZXBvc2l0b3Jpby9DQSUyMFBPTElUSUNBJTIwU0VMTEFETyUyMERFJTIwVElFTVBPJTIw
LSUyMENPU1RBJTIwUklDQSUyMHYyLmNybDCCAQgGCCsGAQUFBwEBBIH7MIH4MHcGCCsGAQUFBzAC
hmtodHRwOi8vd3d3LmZpcm1hZGlnaXRhbC5nby5jci9yZXBvc2l0b3Jpby9DQSUyMFBPTElUSUNB
JTIwU0VMTEFETyUyMERFJTIwVElFTVBPJTIwLSUyMENPU1RBJTIwUklDQSUyMHYyLmNydDB9Bggr
BgEFBQcwAoZxaHR0cDovL3d3dy5taWNpdC5nby5jci9maXJtYWRpZ2l0YWwvcmVwb3NpdG9yaW8v
Q0ElMjBQT0xJVElDQSUyMFNFTExBRE8lMjBERSUyMFRJRU1QTyUyMC0lMjBDT1NUQSUyMFJJQ0El
MjB2Mi5jcnQwDAYDVR0TAQH/BAIwADANBgkqhkiG9w0BAQ0FAAOCAgEASwJewvhTnyIVu3f4DuhD
M58hIwnwIkw13t4QMXkDkPF+tRdoK2Or3yjOhSRkB8J3XGFCG2wZhV7nmlw4sigEScceMePIZWa2
HDBBDasx34F6N/MqBETx+hPI7Su/V2qnFdaseYts8ScPgtCFJBkpexuHy3/GmfdxxgmfT1DSxXYB
707aDXs2DJG7PsK121RYEjRMsEPmv1//7YG3eJrQkUQ0wTdpNE9Z1yd4BBJeOW/jP42Cc80NkYsX
nOpPn2od02oB1z2nI1mK+eP3MYmlBbHBTEf/c5OQ9uDbs+IcSR6fB3s9pnMUwZoRRwfde7xQR/XJ
nsNzmq/wXhhH6uMehsJRUWMYE0j3ZXgH6FEDFhqN/0uJ2vScOuE/YNov1nPftI4mI0tf+aAaXRuS
7wy0WXwW/Nqg5vPF3xcWL6yMY9rSbAaLSLkzHJmVD6uLE9Suq3pt4uYZifdoVPNFXoTOjTWxmtTQ
OTUNGOY4p/0tmMiOl5gILGnVuPiOLzbPL4YfKFtmW5ijoc2WAon6Fz7W+2jv4hvgTec8JCW/lQm0
a+zk/j+jrgaSgYg+cnH9syb3aWu7wu7SpKUWili9pA1Ks6N3M3oRY5/SvlnL+1CjVZ++sffrN3e8
9+Gj3WMYLy920yS7pugL6NzBc4oZHa9RwvAD38L0V26hvTpjCS0yXssxggJrMIICZwIBATCBmDCB
gDEZMBcGA1UEBRMQQ1BKLTItMTAwLTA5ODMxMTELMAkGA1UEBhMCQ1IxDzANBgNVBAoTBk1JQ0lU
VDENMAsGA1UECxMERENGRDE2MDQGA1UEAxMtQ0EgUE9MSVRJQ0EgU0VMTEFETyBERSBUSUVNUE8g
LSBDT1NUQSBSSUNBIHYyAhNpAAAABkizA8ZASsv4AAAAAAAGMA0GCWCGSAFlAwQCAQUAoIGkMBoG
CSqGSIb3DQEJAzENBgsqhkiG9w0BCRABBDAcBgkqhkiG9w0BCQUxDxcNMjUwMTIwMjEzMzQ0WjAv
BgkqhkiG9w0BCQQxIgQg6NU5oSoZmY+H+4ww+Ym56ehQl8dnfhRrh4cMe1T+4SYwNwYLKoZIhvcN
AQkQAi8xKDAmMCQwIgQgrKszXYj6Q2nTJpWV/NZakemXG2IrBO983WoSsYOW808wDQYJKoZIhvcN
AQEBBQAEggEAVdfQR8s8yFAIw7TGeCVFyabOYKyYSpJldj8nVXR3sIBQxoWibzvN9jwVoYVjQ88c
ggkcei34aqQzr2HU4fGX9l2zXSw6eL68sD8/sjAcCsSO3J41ac0BZ2xv3trISt9OAPLuw/MPG3Ua
QQQDWYY1sUwP6He1G5p5hbhPAaWbIp1UyDZbWn1xw6hMbhFP9O65QEQcT1DWulIqMUGSL2aN8B+y
zMdoP6OvNZxCHpy+nU67HLIaC62zhlCDb4ACgk0Vevnn+U3GQfxFi9TJ4faF2L2HKlrpn3xJiqBV
/LFrUdGmRs+k1kbH20SrwOslYbIyTdX0XvfNWdjHqBCctE3fTQ==</xd:EncapsulatedTimeStamp>
          </xd:SigAndRefsTimeStamp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soliscj</dc:creator>
  <cp:lastModifiedBy>Anayancy Ledezma Benavides</cp:lastModifiedBy>
  <cp:lastPrinted>2024-07-24T01:41:34Z</cp:lastPrinted>
  <dcterms:created xsi:type="dcterms:W3CDTF">2009-06-26T21:46:25Z</dcterms:created>
  <dcterms:modified xsi:type="dcterms:W3CDTF">2025-01-18T16:20:09Z</dcterms:modified>
</cp:coreProperties>
</file>