
<file path=[Content_Types].xml><?xml version="1.0" encoding="utf-8"?>
<Types xmlns="http://schemas.openxmlformats.org/package/2006/content-types"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JUNIO 2025\"/>
    </mc:Choice>
  </mc:AlternateContent>
  <xr:revisionPtr revIDLastSave="0" documentId="13_ncr:1_{6C3CA0BE-6A2C-4671-A12D-E8F9950B87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B52" i="2" l="1"/>
  <c r="B44" i="2"/>
  <c r="B35" i="2"/>
  <c r="B37" i="2" s="1"/>
  <c r="B54" i="2" s="1"/>
  <c r="B56" i="2" s="1"/>
  <c r="D52" i="2" l="1"/>
  <c r="D44" i="2"/>
  <c r="D35" i="2"/>
  <c r="D37" i="2" s="1"/>
  <c r="D54" i="2" s="1"/>
  <c r="D56" i="2" s="1"/>
</calcChain>
</file>

<file path=xl/sharedStrings.xml><?xml version="1.0" encoding="utf-8"?>
<sst xmlns="http://schemas.openxmlformats.org/spreadsheetml/2006/main" count="46" uniqueCount="44">
  <si>
    <t>Flujo de Efectivo en las Actividades de Operación:</t>
  </si>
  <si>
    <t>Utilidad o Pérdida del Período</t>
  </si>
  <si>
    <t xml:space="preserve">Ajustes para conciliar la Utilidad (Pérdida) Neta con el Efectivo </t>
  </si>
  <si>
    <t>Neto (usado) Provisto en las Actividades de Operación:</t>
  </si>
  <si>
    <t>Depreciación, Amortización y Deterioro del Valor del Período</t>
  </si>
  <si>
    <t>Cambios en los activos disminución, (aumento):</t>
  </si>
  <si>
    <t>Cuentas por Cobrar</t>
  </si>
  <si>
    <t>Inventarios</t>
  </si>
  <si>
    <t>Comisiones pagadas por adelantado</t>
  </si>
  <si>
    <t>Activo por Impuesto Diferido</t>
  </si>
  <si>
    <t>Cambios en los pasivos (disminución), aumento:</t>
  </si>
  <si>
    <t>Pasivos Financieros Circulantes</t>
  </si>
  <si>
    <t>Cuentas por pagar</t>
  </si>
  <si>
    <t>Cuentas por pagar Socios</t>
  </si>
  <si>
    <t>Pasivo por Impuesto Diferido</t>
  </si>
  <si>
    <t>Total Ajustes</t>
  </si>
  <si>
    <t>Efectivo neto (neto) provisto en las actividades de operación:</t>
  </si>
  <si>
    <t>Flujo de Efectivo en las Actividades de Inversión:</t>
  </si>
  <si>
    <t>Propiedad, Planta y Equipo</t>
  </si>
  <si>
    <t>Terrenos</t>
  </si>
  <si>
    <t>Plusvalía Comprada</t>
  </si>
  <si>
    <t>Activos Financieros no Circulantes</t>
  </si>
  <si>
    <t>Efectivo Neto (usado) Provisto en las actividades de Operación:</t>
  </si>
  <si>
    <t>Flujo de Efectivo en las Actividades de Financiamiento:</t>
  </si>
  <si>
    <t>Hipotecas por pagar</t>
  </si>
  <si>
    <t>Capital Social</t>
  </si>
  <si>
    <t>Capital adicional aportado</t>
  </si>
  <si>
    <t>Utilidad acumulada</t>
  </si>
  <si>
    <t>Reserva Legal</t>
  </si>
  <si>
    <t>(Disminución) Aumento Neto en Efectivo</t>
  </si>
  <si>
    <t>Efectivo al inicio del período</t>
  </si>
  <si>
    <t>Efectivo al final del período</t>
  </si>
  <si>
    <t>AGENCIA DE SEGUROS INVERSIONES Y SEGUROS DE OCCIDENTE, S.A.</t>
  </si>
  <si>
    <t>Provisiones por pagar</t>
  </si>
  <si>
    <t>Equipos de computación</t>
  </si>
  <si>
    <t>inversiones</t>
  </si>
  <si>
    <t>Impuesto sobre ventas por cobrar</t>
  </si>
  <si>
    <t>Impuesto por Pagar ventas</t>
  </si>
  <si>
    <t>Edificaciones</t>
  </si>
  <si>
    <t>Equpos y mobiliario</t>
  </si>
  <si>
    <t xml:space="preserve">                       CONTADOR PRIVADO                                                                GERENTE GENERAL</t>
  </si>
  <si>
    <t>ESTADO DE FLUJO EN EFECTIVO</t>
  </si>
  <si>
    <t>AL 30 DE JUNIO DE 2025 y 31 DE DICIEMBRE 2024</t>
  </si>
  <si>
    <t xml:space="preserve">                  Lida. Anayancy Ledezma Benavides                                               MBA. Edgar Antonio Salas Zúñiga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</si>
</sst>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5" fontId="2" fillId="0" borderId="0" xfId="1" applyFont="1"/>
    <xf numFmtId="0" fontId="4" fillId="0" borderId="0" xfId="0" applyFont="1"/>
    <xf numFmtId="0" fontId="5" fillId="0" borderId="0" xfId="0" applyFont="1"/>
    <xf numFmtId="165" fontId="4" fillId="0" borderId="0" xfId="1" applyFont="1"/>
    <xf numFmtId="165" fontId="5" fillId="0" borderId="0" xfId="1" applyFont="1" applyFill="1"/>
    <xf numFmtId="165" fontId="4" fillId="0" borderId="0" xfId="1" applyFont="1" applyFill="1"/>
    <xf numFmtId="165" fontId="5" fillId="0" borderId="0" xfId="1" applyFont="1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65" fontId="2" fillId="0" borderId="0" xfId="1" applyFont="1" applyFill="1"/>
    <xf numFmtId="43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7"/>
  <sheetViews>
    <sheetView tabSelected="1" workbookViewId="0">
      <selection activeCell="B68" sqref="B68"/>
    </sheetView>
  </sheetViews>
  <sheetFormatPr baseColWidth="10" defaultRowHeight="15" x14ac:dyDescent="0.25"/>
  <cols>
    <col min="1" max="1" width="59" customWidth="1"/>
    <col min="2" max="2" width="20.85546875" style="9" customWidth="1"/>
    <col min="3" max="3" width="1" customWidth="1"/>
    <col min="4" max="6" width="15.42578125" customWidth="1"/>
    <col min="7" max="7" width="11.42578125" customWidth="1"/>
    <col min="8" max="8" width="15.5703125" bestFit="1" customWidth="1"/>
    <col min="9" max="9" width="16.5703125" bestFit="1" customWidth="1"/>
    <col min="10" max="10" width="15" customWidth="1"/>
    <col min="11" max="12" width="16.42578125" customWidth="1"/>
    <col min="13" max="13" width="14.42578125" bestFit="1" customWidth="1"/>
    <col min="14" max="14" width="17.28515625" customWidth="1"/>
  </cols>
  <sheetData>
    <row r="2" spans="1:14" x14ac:dyDescent="0.25">
      <c r="A2" s="18" t="s">
        <v>32</v>
      </c>
      <c r="B2" s="18"/>
      <c r="C2" s="18"/>
      <c r="D2" s="18"/>
    </row>
    <row r="3" spans="1:14" x14ac:dyDescent="0.25">
      <c r="A3" s="18" t="s">
        <v>41</v>
      </c>
      <c r="B3" s="18"/>
      <c r="C3" s="18"/>
      <c r="D3" s="18"/>
    </row>
    <row r="4" spans="1:14" x14ac:dyDescent="0.25">
      <c r="A4" s="19" t="s">
        <v>42</v>
      </c>
      <c r="B4" s="19"/>
      <c r="C4" s="19"/>
      <c r="D4" s="19"/>
      <c r="E4" s="4"/>
    </row>
    <row r="5" spans="1:14" ht="15.75" thickBot="1" x14ac:dyDescent="0.3">
      <c r="A5" s="16"/>
      <c r="B5" s="16"/>
      <c r="C5" s="16"/>
      <c r="D5" s="16"/>
      <c r="E5" s="4"/>
    </row>
    <row r="6" spans="1:14" ht="16.5" thickTop="1" thickBot="1" x14ac:dyDescent="0.3">
      <c r="A6" s="1"/>
      <c r="B6" s="17">
        <v>45809</v>
      </c>
      <c r="C6" s="15"/>
      <c r="D6" s="17">
        <v>45627</v>
      </c>
    </row>
    <row r="7" spans="1:14" ht="15.75" thickTop="1" x14ac:dyDescent="0.25">
      <c r="A7" s="1" t="s">
        <v>0</v>
      </c>
      <c r="B7"/>
      <c r="C7" s="1"/>
      <c r="D7" s="2"/>
    </row>
    <row r="8" spans="1:14" x14ac:dyDescent="0.25">
      <c r="A8" s="1" t="s">
        <v>1</v>
      </c>
      <c r="B8" s="2">
        <v>7673235.75</v>
      </c>
      <c r="C8" s="1"/>
      <c r="D8" s="2">
        <v>11340990.311000014</v>
      </c>
      <c r="N8" s="13"/>
    </row>
    <row r="9" spans="1:14" x14ac:dyDescent="0.25">
      <c r="A9" s="1"/>
      <c r="B9" s="2"/>
      <c r="C9" s="1"/>
      <c r="D9" s="2"/>
      <c r="N9" s="13"/>
    </row>
    <row r="10" spans="1:14" x14ac:dyDescent="0.25">
      <c r="A10" s="1" t="s">
        <v>2</v>
      </c>
      <c r="B10" s="2"/>
      <c r="C10" s="1"/>
      <c r="D10" s="2"/>
      <c r="I10" s="13"/>
      <c r="J10" s="13"/>
      <c r="K10" s="13"/>
      <c r="N10" s="13"/>
    </row>
    <row r="11" spans="1:14" x14ac:dyDescent="0.25">
      <c r="A11" s="1" t="s">
        <v>3</v>
      </c>
      <c r="B11" s="2"/>
      <c r="C11" s="1"/>
      <c r="D11" s="2"/>
      <c r="I11" s="13"/>
      <c r="J11" s="13"/>
      <c r="K11" s="13"/>
      <c r="N11" s="13"/>
    </row>
    <row r="12" spans="1:14" x14ac:dyDescent="0.25">
      <c r="A12" s="1"/>
      <c r="B12" s="2"/>
      <c r="C12" s="1"/>
      <c r="D12" s="2"/>
      <c r="I12" s="13"/>
      <c r="J12" s="13"/>
      <c r="K12" s="13"/>
      <c r="N12" s="13"/>
    </row>
    <row r="13" spans="1:14" x14ac:dyDescent="0.25">
      <c r="A13" s="1" t="s">
        <v>4</v>
      </c>
      <c r="B13" s="2">
        <v>0</v>
      </c>
      <c r="C13" s="1"/>
      <c r="D13" s="2">
        <v>957674.51</v>
      </c>
      <c r="E13" s="2"/>
      <c r="I13" s="13"/>
      <c r="J13" s="13"/>
      <c r="K13" s="13"/>
      <c r="N13" s="13"/>
    </row>
    <row r="14" spans="1:14" x14ac:dyDescent="0.25">
      <c r="A14" s="1"/>
      <c r="B14" s="2"/>
      <c r="C14" s="1"/>
      <c r="D14" s="2"/>
      <c r="H14" s="2"/>
      <c r="I14" s="2"/>
      <c r="J14" s="2"/>
      <c r="K14" s="13"/>
      <c r="N14" s="13"/>
    </row>
    <row r="15" spans="1:14" x14ac:dyDescent="0.25">
      <c r="A15" s="1" t="s">
        <v>5</v>
      </c>
      <c r="B15" s="2">
        <v>0</v>
      </c>
      <c r="C15" s="1"/>
      <c r="D15" s="2">
        <v>0</v>
      </c>
      <c r="H15" s="2"/>
      <c r="I15" s="2"/>
      <c r="J15" s="2"/>
      <c r="K15" s="13"/>
      <c r="N15" s="13"/>
    </row>
    <row r="16" spans="1:14" x14ac:dyDescent="0.25">
      <c r="A16" s="1" t="s">
        <v>6</v>
      </c>
      <c r="B16" s="2">
        <v>0</v>
      </c>
      <c r="C16" s="1"/>
      <c r="D16" s="2">
        <v>-1647268.84</v>
      </c>
      <c r="E16" s="2"/>
      <c r="H16" s="2"/>
      <c r="I16" s="2"/>
      <c r="J16" s="2"/>
      <c r="K16" s="14"/>
      <c r="L16" s="14"/>
      <c r="N16" s="13"/>
    </row>
    <row r="17" spans="1:14" hidden="1" x14ac:dyDescent="0.25">
      <c r="A17" s="1" t="s">
        <v>7</v>
      </c>
      <c r="B17" s="2">
        <v>0</v>
      </c>
      <c r="C17" s="1"/>
      <c r="D17" s="2">
        <v>0</v>
      </c>
      <c r="E17" s="2"/>
      <c r="H17" s="2"/>
      <c r="I17" s="2"/>
      <c r="J17" s="2"/>
      <c r="N17" s="13"/>
    </row>
    <row r="18" spans="1:14" hidden="1" x14ac:dyDescent="0.25">
      <c r="A18" s="1" t="s">
        <v>35</v>
      </c>
      <c r="B18" s="2">
        <v>0</v>
      </c>
      <c r="C18" s="1"/>
      <c r="D18" s="2">
        <v>0</v>
      </c>
      <c r="E18" s="2"/>
      <c r="H18" s="2"/>
      <c r="I18" s="2"/>
      <c r="J18" s="2"/>
      <c r="N18" s="13"/>
    </row>
    <row r="19" spans="1:14" hidden="1" x14ac:dyDescent="0.25">
      <c r="A19" s="1" t="s">
        <v>8</v>
      </c>
      <c r="B19" s="2">
        <v>0</v>
      </c>
      <c r="C19" s="1"/>
      <c r="D19" s="2">
        <v>0</v>
      </c>
      <c r="E19" s="2"/>
      <c r="H19" s="2"/>
      <c r="I19" s="2"/>
      <c r="J19" s="2"/>
      <c r="N19" s="13"/>
    </row>
    <row r="20" spans="1:14" hidden="1" x14ac:dyDescent="0.25">
      <c r="A20" s="1" t="s">
        <v>36</v>
      </c>
      <c r="B20" s="2">
        <v>0</v>
      </c>
      <c r="C20" s="1"/>
      <c r="D20" s="2">
        <v>0</v>
      </c>
      <c r="E20" s="2"/>
      <c r="H20" s="2"/>
      <c r="I20" s="2"/>
      <c r="J20" s="2"/>
      <c r="N20" s="13"/>
    </row>
    <row r="21" spans="1:14" hidden="1" x14ac:dyDescent="0.25">
      <c r="A21" s="1" t="s">
        <v>39</v>
      </c>
      <c r="B21" s="2">
        <v>-127699.12</v>
      </c>
      <c r="C21" s="1"/>
      <c r="D21" s="2">
        <v>0</v>
      </c>
      <c r="E21" s="2"/>
      <c r="H21" s="2"/>
      <c r="I21" s="2"/>
      <c r="J21" s="2"/>
      <c r="N21" s="13"/>
    </row>
    <row r="22" spans="1:14" hidden="1" x14ac:dyDescent="0.25">
      <c r="A22" s="1" t="s">
        <v>34</v>
      </c>
      <c r="B22" s="2">
        <v>0</v>
      </c>
      <c r="C22" s="1"/>
      <c r="D22" s="2">
        <v>0</v>
      </c>
      <c r="E22" s="2"/>
      <c r="H22" s="2"/>
      <c r="I22" s="2"/>
      <c r="J22" s="2"/>
      <c r="K22" s="13"/>
      <c r="L22" s="13"/>
      <c r="M22" s="13"/>
      <c r="N22" s="13"/>
    </row>
    <row r="23" spans="1:14" x14ac:dyDescent="0.25">
      <c r="A23" s="1" t="s">
        <v>38</v>
      </c>
      <c r="B23" s="2">
        <v>0</v>
      </c>
      <c r="C23" s="1"/>
      <c r="D23" s="2">
        <v>0</v>
      </c>
      <c r="E23" s="2"/>
      <c r="H23" s="2"/>
      <c r="I23" s="2"/>
      <c r="J23" s="2"/>
      <c r="K23" s="13"/>
      <c r="L23" s="13"/>
      <c r="M23" s="13"/>
      <c r="N23" s="13"/>
    </row>
    <row r="24" spans="1:14" hidden="1" x14ac:dyDescent="0.25">
      <c r="A24" s="1" t="s">
        <v>19</v>
      </c>
      <c r="B24" s="2">
        <v>0</v>
      </c>
      <c r="C24" s="1"/>
      <c r="D24" s="2">
        <v>0</v>
      </c>
      <c r="E24" s="2"/>
      <c r="H24" s="2"/>
      <c r="I24" s="2"/>
      <c r="J24" s="2"/>
      <c r="K24" s="13"/>
      <c r="L24" s="13"/>
      <c r="M24" s="13"/>
      <c r="N24" s="13"/>
    </row>
    <row r="25" spans="1:14" hidden="1" x14ac:dyDescent="0.25">
      <c r="A25" s="1" t="s">
        <v>33</v>
      </c>
      <c r="B25" s="2">
        <v>0</v>
      </c>
      <c r="C25" s="1"/>
      <c r="D25" s="2">
        <v>0</v>
      </c>
      <c r="E25" s="2"/>
      <c r="H25" s="2"/>
      <c r="I25" s="2"/>
      <c r="J25" s="2"/>
      <c r="K25" s="13"/>
      <c r="L25" s="13"/>
      <c r="M25" s="13"/>
      <c r="N25" s="13"/>
    </row>
    <row r="26" spans="1:14" x14ac:dyDescent="0.25">
      <c r="A26" s="1" t="s">
        <v>9</v>
      </c>
      <c r="B26" s="13">
        <v>4860424.42</v>
      </c>
      <c r="C26" s="1"/>
      <c r="D26" s="13">
        <v>2776580.09</v>
      </c>
      <c r="E26" s="2"/>
      <c r="H26" s="2"/>
      <c r="I26" s="2"/>
      <c r="J26" s="13"/>
      <c r="K26" s="13"/>
      <c r="L26" s="12"/>
      <c r="M26" s="14"/>
      <c r="N26" s="13"/>
    </row>
    <row r="27" spans="1:14" x14ac:dyDescent="0.25">
      <c r="A27" s="1"/>
      <c r="B27" s="13"/>
      <c r="C27" s="1"/>
      <c r="D27" s="2"/>
      <c r="E27" s="2"/>
      <c r="H27" s="2"/>
      <c r="I27" s="2"/>
      <c r="J27" s="2"/>
      <c r="K27" s="13"/>
      <c r="L27" s="12"/>
      <c r="M27" s="14"/>
      <c r="N27" s="13"/>
    </row>
    <row r="28" spans="1:14" x14ac:dyDescent="0.25">
      <c r="A28" s="1" t="s">
        <v>10</v>
      </c>
      <c r="B28" s="13">
        <v>0</v>
      </c>
      <c r="C28" s="1"/>
      <c r="D28" s="2">
        <v>0</v>
      </c>
      <c r="E28" s="2"/>
      <c r="H28" s="2"/>
      <c r="I28" s="2"/>
      <c r="J28" s="2"/>
      <c r="K28" s="13"/>
      <c r="L28" s="12"/>
      <c r="M28" s="12"/>
      <c r="N28" s="13"/>
    </row>
    <row r="29" spans="1:14" hidden="1" x14ac:dyDescent="0.25">
      <c r="A29" s="1" t="s">
        <v>11</v>
      </c>
      <c r="B29" s="13"/>
      <c r="C29" s="1"/>
      <c r="D29" s="2"/>
      <c r="E29" s="2"/>
      <c r="I29" s="13"/>
      <c r="K29" s="12"/>
      <c r="N29" s="13"/>
    </row>
    <row r="30" spans="1:14" hidden="1" x14ac:dyDescent="0.25">
      <c r="A30" s="1" t="s">
        <v>12</v>
      </c>
      <c r="B30" s="13">
        <v>0</v>
      </c>
      <c r="C30" s="1"/>
      <c r="D30" s="2">
        <v>0</v>
      </c>
      <c r="E30" s="2"/>
      <c r="I30" s="13"/>
      <c r="J30" s="13"/>
      <c r="L30" s="11"/>
      <c r="N30" s="13"/>
    </row>
    <row r="31" spans="1:14" hidden="1" x14ac:dyDescent="0.25">
      <c r="A31" s="1" t="s">
        <v>13</v>
      </c>
      <c r="B31" s="13">
        <v>0</v>
      </c>
      <c r="C31" s="1"/>
      <c r="D31" s="2">
        <v>0</v>
      </c>
      <c r="E31" s="2"/>
      <c r="I31" s="13"/>
      <c r="J31" s="12"/>
      <c r="N31" s="13"/>
    </row>
    <row r="32" spans="1:14" x14ac:dyDescent="0.25">
      <c r="A32" s="1" t="s">
        <v>37</v>
      </c>
      <c r="B32" s="13">
        <v>-294033.46999999997</v>
      </c>
      <c r="C32" s="1"/>
      <c r="D32" s="2">
        <v>178186.58</v>
      </c>
      <c r="E32" s="2"/>
      <c r="I32" s="13"/>
      <c r="J32" s="13"/>
      <c r="K32" s="14"/>
      <c r="L32" s="14"/>
      <c r="M32" s="14"/>
      <c r="N32" s="13"/>
    </row>
    <row r="33" spans="1:14" x14ac:dyDescent="0.25">
      <c r="A33" s="1" t="s">
        <v>14</v>
      </c>
      <c r="B33" s="13">
        <v>-1571894.81</v>
      </c>
      <c r="C33" s="1"/>
      <c r="D33" s="2">
        <v>-2764900.95</v>
      </c>
      <c r="E33" s="2"/>
      <c r="H33" s="2"/>
      <c r="I33" s="13"/>
      <c r="J33" s="13"/>
      <c r="K33" s="12"/>
      <c r="L33" s="12"/>
      <c r="M33" s="14"/>
      <c r="N33" s="13"/>
    </row>
    <row r="34" spans="1:14" x14ac:dyDescent="0.25">
      <c r="A34" s="3"/>
      <c r="B34" s="5"/>
      <c r="C34" s="3"/>
      <c r="D34" s="5"/>
      <c r="E34" s="2"/>
      <c r="I34" s="2"/>
      <c r="J34" s="2"/>
      <c r="K34" s="14"/>
      <c r="M34" s="14"/>
      <c r="N34" s="5"/>
    </row>
    <row r="35" spans="1:14" x14ac:dyDescent="0.25">
      <c r="A35" s="4" t="s">
        <v>15</v>
      </c>
      <c r="B35" s="6">
        <f>SUM(B13:B33)</f>
        <v>2866797.02</v>
      </c>
      <c r="C35" s="3"/>
      <c r="D35" s="6">
        <f>SUM(D13:D33)</f>
        <v>-499728.61000000034</v>
      </c>
      <c r="E35" s="2"/>
      <c r="I35" s="2"/>
      <c r="M35" s="10"/>
      <c r="N35" s="6"/>
    </row>
    <row r="36" spans="1:14" x14ac:dyDescent="0.25">
      <c r="A36" s="3"/>
      <c r="B36" s="7"/>
      <c r="C36" s="3"/>
      <c r="D36" s="7"/>
      <c r="E36" s="2"/>
      <c r="I36" s="2"/>
      <c r="J36" s="2"/>
      <c r="K36" s="14"/>
      <c r="N36" s="7"/>
    </row>
    <row r="37" spans="1:14" x14ac:dyDescent="0.25">
      <c r="A37" s="4" t="s">
        <v>16</v>
      </c>
      <c r="B37" s="6">
        <f>+B8+B35</f>
        <v>10540032.77</v>
      </c>
      <c r="C37" s="3"/>
      <c r="D37" s="6">
        <f>+D8+D35</f>
        <v>10841261.701000012</v>
      </c>
      <c r="E37" s="2"/>
      <c r="N37" s="6"/>
    </row>
    <row r="38" spans="1:14" x14ac:dyDescent="0.25">
      <c r="A38" s="3"/>
      <c r="B38" s="5"/>
      <c r="C38" s="3"/>
      <c r="D38" s="5"/>
      <c r="E38" s="2"/>
      <c r="N38" s="5"/>
    </row>
    <row r="39" spans="1:14" hidden="1" x14ac:dyDescent="0.25">
      <c r="A39" s="3" t="s">
        <v>17</v>
      </c>
      <c r="B39" s="5"/>
      <c r="C39" s="3"/>
      <c r="D39" s="5"/>
      <c r="E39" s="2"/>
      <c r="N39" s="5"/>
    </row>
    <row r="40" spans="1:14" hidden="1" x14ac:dyDescent="0.25">
      <c r="A40" s="3" t="s">
        <v>18</v>
      </c>
      <c r="B40" s="5">
        <v>0</v>
      </c>
      <c r="C40" s="3"/>
      <c r="D40" s="5">
        <v>0</v>
      </c>
      <c r="E40" s="2"/>
      <c r="N40" s="5"/>
    </row>
    <row r="41" spans="1:14" hidden="1" x14ac:dyDescent="0.25">
      <c r="A41" s="3" t="s">
        <v>19</v>
      </c>
      <c r="B41" s="5">
        <v>0</v>
      </c>
      <c r="C41" s="3"/>
      <c r="D41" s="5">
        <v>0</v>
      </c>
      <c r="E41" s="2"/>
    </row>
    <row r="42" spans="1:14" hidden="1" x14ac:dyDescent="0.25">
      <c r="A42" s="3" t="s">
        <v>20</v>
      </c>
      <c r="B42" s="5"/>
      <c r="C42" s="3"/>
      <c r="D42" s="5"/>
      <c r="E42" s="2"/>
    </row>
    <row r="43" spans="1:14" hidden="1" x14ac:dyDescent="0.25">
      <c r="A43" s="3" t="s">
        <v>21</v>
      </c>
      <c r="B43" s="5"/>
      <c r="C43" s="3"/>
      <c r="D43" s="5"/>
      <c r="E43" s="2"/>
    </row>
    <row r="44" spans="1:14" hidden="1" x14ac:dyDescent="0.25">
      <c r="A44" s="4" t="s">
        <v>22</v>
      </c>
      <c r="B44" s="8">
        <f>SUM(B40:B43)</f>
        <v>0</v>
      </c>
      <c r="C44" s="3"/>
      <c r="D44" s="8">
        <f>SUM(D40:D43)</f>
        <v>0</v>
      </c>
      <c r="E44" s="2"/>
    </row>
    <row r="45" spans="1:14" hidden="1" x14ac:dyDescent="0.25">
      <c r="A45" s="3"/>
      <c r="B45" s="5"/>
      <c r="C45" s="3"/>
      <c r="D45" s="5"/>
      <c r="E45" s="2"/>
    </row>
    <row r="46" spans="1:14" hidden="1" x14ac:dyDescent="0.25">
      <c r="A46" s="3" t="s">
        <v>23</v>
      </c>
      <c r="B46" s="5"/>
      <c r="C46" s="3"/>
      <c r="D46" s="5"/>
      <c r="E46" s="2"/>
    </row>
    <row r="47" spans="1:14" hidden="1" x14ac:dyDescent="0.25">
      <c r="A47" s="3" t="s">
        <v>24</v>
      </c>
      <c r="B47" s="5">
        <v>0</v>
      </c>
      <c r="C47" s="3"/>
      <c r="D47" s="5">
        <v>0</v>
      </c>
      <c r="E47" s="2"/>
    </row>
    <row r="48" spans="1:14" hidden="1" x14ac:dyDescent="0.25">
      <c r="A48" s="3" t="s">
        <v>25</v>
      </c>
      <c r="B48" s="5">
        <v>0</v>
      </c>
      <c r="C48" s="3"/>
      <c r="D48" s="5">
        <v>0</v>
      </c>
      <c r="E48" s="2"/>
    </row>
    <row r="49" spans="1:11" hidden="1" x14ac:dyDescent="0.25">
      <c r="A49" s="3" t="s">
        <v>26</v>
      </c>
      <c r="B49" s="5">
        <v>0</v>
      </c>
      <c r="C49" s="3"/>
      <c r="D49" s="5">
        <v>0</v>
      </c>
      <c r="E49" s="2"/>
    </row>
    <row r="50" spans="1:11" hidden="1" x14ac:dyDescent="0.25">
      <c r="A50" s="3" t="s">
        <v>27</v>
      </c>
      <c r="B50" s="5">
        <v>0</v>
      </c>
      <c r="C50" s="3"/>
      <c r="D50" s="5">
        <v>0</v>
      </c>
      <c r="E50" s="2"/>
    </row>
    <row r="51" spans="1:11" hidden="1" x14ac:dyDescent="0.25">
      <c r="A51" s="3" t="s">
        <v>28</v>
      </c>
      <c r="B51" s="5">
        <v>0</v>
      </c>
      <c r="C51" s="3"/>
      <c r="D51" s="5">
        <v>0</v>
      </c>
      <c r="E51" s="2"/>
    </row>
    <row r="52" spans="1:11" x14ac:dyDescent="0.25">
      <c r="A52" s="4" t="s">
        <v>22</v>
      </c>
      <c r="B52" s="8">
        <f>SUM(B47:B51)</f>
        <v>0</v>
      </c>
      <c r="C52" s="3"/>
      <c r="D52" s="8">
        <f>SUM(D47:D51)</f>
        <v>0</v>
      </c>
      <c r="E52" s="2"/>
    </row>
    <row r="53" spans="1:11" x14ac:dyDescent="0.25">
      <c r="A53" s="3"/>
      <c r="B53" s="5"/>
      <c r="C53" s="3"/>
      <c r="D53" s="5"/>
      <c r="E53" s="2"/>
    </row>
    <row r="54" spans="1:11" x14ac:dyDescent="0.25">
      <c r="A54" s="4" t="s">
        <v>29</v>
      </c>
      <c r="B54" s="8">
        <f>+B37+B44+B52</f>
        <v>10540032.77</v>
      </c>
      <c r="C54" s="3"/>
      <c r="D54" s="8">
        <f>+D37+D44+D52</f>
        <v>10841261.701000012</v>
      </c>
      <c r="E54" s="2"/>
    </row>
    <row r="55" spans="1:11" x14ac:dyDescent="0.25">
      <c r="A55" s="4" t="s">
        <v>30</v>
      </c>
      <c r="B55" s="8">
        <v>25691413.371000014</v>
      </c>
      <c r="C55" s="3"/>
      <c r="D55" s="8">
        <v>14850151.67</v>
      </c>
      <c r="E55" s="2"/>
      <c r="J55" s="10"/>
    </row>
    <row r="56" spans="1:11" x14ac:dyDescent="0.25">
      <c r="A56" s="4" t="s">
        <v>31</v>
      </c>
      <c r="B56" s="8">
        <f>SUM(B54:B55)</f>
        <v>36231446.141000018</v>
      </c>
      <c r="C56" s="3"/>
      <c r="D56" s="8">
        <f>SUM(D54:D55)</f>
        <v>25691413.371000014</v>
      </c>
      <c r="E56" s="2"/>
      <c r="H56" s="10"/>
      <c r="I56" s="10"/>
      <c r="J56" s="11"/>
      <c r="K56" s="10"/>
    </row>
    <row r="57" spans="1:11" x14ac:dyDescent="0.25">
      <c r="A57" s="3"/>
      <c r="B57" s="5"/>
      <c r="C57" s="3"/>
      <c r="D57" s="2"/>
      <c r="E57" s="2"/>
      <c r="F57" s="2"/>
      <c r="H57" s="10"/>
      <c r="I57" s="11"/>
    </row>
    <row r="58" spans="1:11" x14ac:dyDescent="0.25">
      <c r="A58" s="3"/>
      <c r="B58" s="5"/>
      <c r="C58" s="3"/>
      <c r="D58" s="2"/>
      <c r="E58" s="2"/>
      <c r="F58" s="2"/>
    </row>
    <row r="59" spans="1:11" x14ac:dyDescent="0.25">
      <c r="A59" s="1"/>
      <c r="B59" s="2"/>
      <c r="C59" s="1"/>
      <c r="D59" s="2"/>
      <c r="E59" s="2"/>
      <c r="F59" s="2"/>
    </row>
    <row r="60" spans="1:11" x14ac:dyDescent="0.25">
      <c r="A60" s="1"/>
      <c r="B60" s="2"/>
      <c r="C60" s="1"/>
      <c r="D60" s="2"/>
      <c r="E60" s="2"/>
      <c r="F60" s="2"/>
    </row>
    <row r="61" spans="1:11" x14ac:dyDescent="0.25">
      <c r="A61" s="1"/>
      <c r="B61" s="2"/>
      <c r="C61" s="1"/>
      <c r="D61" s="2"/>
      <c r="E61" s="2"/>
      <c r="F61" s="2"/>
    </row>
    <row r="62" spans="1:11" x14ac:dyDescent="0.25">
      <c r="A62" s="1"/>
      <c r="B62" s="2"/>
      <c r="C62" s="1"/>
      <c r="D62" s="2"/>
      <c r="E62" s="2"/>
      <c r="F62" s="2"/>
    </row>
    <row r="63" spans="1:11" x14ac:dyDescent="0.25">
      <c r="A63" s="1" t="s">
        <v>43</v>
      </c>
      <c r="B63" s="2"/>
      <c r="C63" s="1"/>
      <c r="D63" s="2"/>
      <c r="E63" s="2"/>
      <c r="F63" s="2"/>
    </row>
    <row r="64" spans="1:11" x14ac:dyDescent="0.25">
      <c r="A64" s="1" t="s">
        <v>40</v>
      </c>
      <c r="B64" s="2"/>
      <c r="C64" s="1"/>
    </row>
    <row r="65" spans="1:3" x14ac:dyDescent="0.25">
      <c r="A65" s="1"/>
      <c r="B65" s="2"/>
      <c r="C65" s="1"/>
    </row>
    <row r="66" spans="1:3" x14ac:dyDescent="0.25">
      <c r="A66" s="1"/>
      <c r="B66" s="2"/>
      <c r="C66" s="1"/>
    </row>
    <row r="67" spans="1:3" x14ac:dyDescent="0.25">
      <c r="A67" s="1"/>
      <c r="B67" s="2"/>
      <c r="C67" s="1"/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MxgMl2UxiKrSlcHDs2wItxhcKiSdWVvEj55i7oOiYZY=</DigestValue>
    </Reference>
    <Reference Type="http://www.w3.org/2000/09/xmldsig#Object" URI="#idOfficeObject">
      <DigestMethod Algorithm="http://www.w3.org/2001/04/xmlenc#sha256"/>
      <DigestValue>vNDBEaYHWOn9pYXcug8VmP6B66heiJ0e2ocMpLGlvt4=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kyuUqXFRpnihUCs3H0KEQm6VYEwgYrL6USFq2Enr8Xk=</DigestValue>
    </Reference>
  </SignedInfo>
  <SignatureValue>JtJ1QjfjrM/0eBnc9DYdJBt7dKdPRmNoOpl+Esvl0QG0EQa9hjbIkJPPH4GYsdkBagSMAKZ344cm
PVMGl6Q66KIVYhqFD2mAuBtQ5hza1HClcUrABYh4GTvaVFQATPhCsP0SZdBtqV6ttlDxd5YHZwB3
XDhd5nYr84SvutsZJJ71JWnkC1s6omRGcTB0MdFwLNJmBHeuyV/lcOZyDNZB+hwqQHyqVXp3cPP1
FyU8sh4E1rLPdWefM3XMxCXZwB+Ot+bWmvpJf3anebFsjXoJAN5CZB4k8/Kf3I5KJMOvIBkY2uxN
7McHXoMRB4y7K/77dJ6/3kMx0S3i8zvI2RpH5w==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DbeptEZHaDTU2zjLSSLtjzrBZHdwkXGAVxNPk9c0lr4=</DigestValue>
      </Reference>
      <Reference URI="/xl/sharedStrings.xml?ContentType=application/vnd.openxmlformats-officedocument.spreadsheetml.sharedStrings+xml">
        <DigestMethod Algorithm="http://www.w3.org/2001/04/xmlenc#sha256"/>
        <DigestValue>/gyUW2xCd71H9u4iNrs0ksc5kbAhhiXPxUh1SvFT8IA=</DigestValue>
      </Reference>
      <Reference URI="/xl/styles.xml?ContentType=application/vnd.openxmlformats-officedocument.spreadsheetml.styles+xml">
        <DigestMethod Algorithm="http://www.w3.org/2001/04/xmlenc#sha256"/>
        <DigestValue>09sVCpN6N7h6ypViB9oei2EPlbFsRjFh9QginVSg5Xw=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NMQkupKKTJASzZ7hkkjDKwdJICwIR9zukEtt6v3xhEM=</DigestValue>
      </Reference>
      <Reference URI="/xl/worksheets/sheet1.xml?ContentType=application/vnd.openxmlformats-officedocument.spreadsheetml.worksheet+xml">
        <DigestMethod Algorithm="http://www.w3.org/2001/04/xmlenc#sha256"/>
        <DigestValue>ICnBjuyB/NS8dzASNvfOLoS0ZZBS76pMbqb12tl6vRU=</DigestValue>
      </Reference>
      <Reference URI="/xl/worksheets/sheet2.xml?ContentType=application/vnd.openxmlformats-officedocument.spreadsheetml.worksheet+xml">
        <DigestMethod Algorithm="http://www.w3.org/2001/04/xmlenc#sha256"/>
        <DigestValue>LrpQ6d1gVFley717/pxdG2+r00d8uQSovC6WNkuyqZ4=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2025-07-17T00:20:43Z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2025-07-17T00:20:43Z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s0T/XNN7aDvIpDclH6qnpZVY6xsAsFudiuKTfeMPfCcCBCS7ZzMYDzIwMjUwNzE3MDAyMDUy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3MDAyMDUyWjAvBgkqhkiG9w0BCQQxIgQgkvQlNWZ74qA33/hjT3UHNuxPcWXjilLBLuvnQtiUv0wwNwYLKoZIhvcNAQkQAi8xKDAmMCQwIgQgrKszXYj6Q2nTJpWV/NZakemXG2IrBO983WoSsYOW808wDQYJKoZIhvcNAQEBBQAEggEASuxcwS4fpnHExWEr/VJuESVRo/WMRn4PWbZcc5aMFjPJpZx6TvPqjc13fbOYxmcUU76RUZ+SGZuPRDzyw4aZhbpkxjMCQmX5zmr6FlMGZ75zE3JGUjZSS5ciueRPfRUTuoNAUgaexKZ/Fp84W8fRpRjZZfwbDLaercOLM5plnPejibRjmbr8vtngk6SqjOSOuBeNxgMvrjsCZyinHJhyihm7ZNJ61tr/zgFRyCTfRVHuraoe/aFW81d8X8Bt1j4qHma8ax4ebsN76uczTroLiJtrirg++PETSuTXKw1VnhtrFBHzFA3TwO43nrXw5Gi3rxJYK720t7lmTDlQav053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jE2MTQyNDA3WhcNMjUwODE3MDI0NDA3WqBfMF0wHwYDVR0jBBgwFoAUsLvgCC5LE2jw0IBEA2ekP/8lY/YwEAYJKwYBBAGCNxUBBAMCAQAwCgYDVR0UBAMCAT4wHAYJKwYBBAGCNxUEBA8XDTI1MDgxNjE0MzQwN1owDQYJKoZIhvcNAQENBQADggIBAKcbWRSJJeuvBonCvIvyiMIhRfqKn9sL8SjuwvXXm2EcrcuDZqJED0oNEkHta2Foz9TrMoQmFdfCZ82SckkzCHHj+BrBs451ryCDRVdoEELJmkfi941nx1AisUBlIKDKmN66mYh6g8BolL45MoDIcxsqz+QbFUJGMrovpf59jkfumO9/shBilGTvP/1ovFDXukhy25etMRkW45Awp9Tkg1TfmaLz+xr/w/rhWk2/tgz/FUz639nQ9lPxH+OM2p6Y4g+dYauw9jCvZioWQZeTBYLpG0lHA9ztfMcwFkWKExyZ6r2Akiy588T8W7Z3IwIHgusZ0RRLi+QN9JfQxn4KiLzhWGKWlEVKnvz3VOmOQ0bW42SCoB4dRFrert2JuQiWzD9RrQ/WGPSg6deSQ918txP9UwwtpJgA7cLZJKz6oki+nFpA8HNlZSmSM2sFGjAEPKM2KT4mfj8X79uJZHMvDzpEsXiYwuKlKFp1CY6zxcilukf9j5ikaAEfWiL7BIFcekgPAx7i/6ojV72+oHMF5xcD803ZOzMJhDSKqZg+78h/jKyGyxkE/dNttVY0JAjsl7WqWaoukKmxL+oZCfSaY/9+Fh4NJfp9euSO7il04P5gESUGoZ6m8mdYne16Eid6GFHpDts9XeBCP2p+XHw7dOvYd7gPbwKSFdCH4oICsmZQ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vucaKMcDKvOhkg/TizD68+XWhKs=</xd:ByKey>
                  </xd:ResponderID>
                  <xd:ProducedAt>2025-07-16T00:04:55Z</xd:ProducedAt>
                </xd:OCSPIdentifier>
                <xd:DigestAlgAndValue>
                  <DigestMethod Algorithm="http://www.w3.org/2001/04/xmlenc#sha256"/>
                  <DigestValue>TlMcauWJBTI9y5n7DmJcxnOAkTKJif6kJwr4wK6mYiE=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KtqD5QxDcyeuU83jqU4J86zcCP+GsTJxHQfGEx+nXOU=</DigestValue>
                </xd:DigestAlgAndValue>
                <xd:CRLIdentifier>
                  <xd:Issuer>CN=CA POLITICA PERSONA FISICA - COSTA RICA v2, OU=DCFD, O=MICITT, C=CR, SERIALNUMBER=CPJ-2-100-098311</xd:Issuer>
                  <xd:IssueTime>2025-06-16T13:57:18Z</xd:IssueTime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CN=CA RAIZ NACIONAL - COSTA RICA v2, C=CR, O=MICITT, OU=DCFD, SERIALNUMBER=CPJ-2-100-098311</xd:Issuer>
                  <xd:IssueTime>2025-04-22T20:04:08Z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S+5xooxwMq86GSD9OLMPrz5daEqxgPMjAyNTA3MTYwMDA0NTVaMIGZMIGWMEwwCQYFKw4DAhoFAAQUzgxHzN03kqP+e9oD7BphnZQwSGIEFF8FGEEQ3hUvOunAFqPnoWpS0TrsAhMUAA5UKib3B/MIQShvAAEADlQqgAAYDzIwMjUwNzE1MjE0NzU3WqARGA8yMDI1MDcxNzEwMDc1N1qhIDAeMBwGCSsGAQQBgjcVBAQPFw0yNTA3MTYyMTU3NTdaMA0GCSqGSIb3DQEBCwUAA4IBAQA6msphpW+tXpz8AfYHzawkVZOa7cQs+xt0AB5ed8dqAIiKTial/q+wOmNNlL1Aa1McOgKqMIiGvUZFP6QKUAjL9OQRg6LK9dWhMGpN/KizZCxFhSiAYVpfTMUG/EZVDWz7jGXQioNo9H7x9+7tfzd09LmF9G4Z27NwW6s6QvOLkF90gInvWXiYLccZYs8AAQYSzpWwrJqupQAM4A4c+cTYi0/x1mGZfeTqGUkFgw5uH4AfOH1Q1YV5kE1JuMA+mDzYzhnyke5UQk+uLkHwkQyRji36pdewigrTT/4mqGuZ1shYa13RdrTR2RLztq1yR/zdo/Eq4FonKYGgA8cjCiwyoIIElzCCBJMwggSPMIIDd6ADAgECAhMUABlh0DVsJdq624RKAAIAGWHQMA0GCSqGSIb3DQEBCwUAMIGZMRkwFwYDVQQFExBDUEotNC0wMDAtMDA0MDE3MQswCQYDVQQGEwJDUjEkMCIGA1UEChMbQkFOQ08gQ0VOVFJBTCBERSBDT1NUQSBSSUNBMSIwIAYDVQQLExlESVZJU0lPTiBTSVNURU1BUyBERSBQQUdPMSUwIwYDVQQDExxDQSBTSU5QRSAtIFBFUlNPTkEgRklTSUNBIHYyMB4XDTI1MDcwNDE5NDI1M1oXDTI1MDcxODE5NDI1M1owHjEcMBoGA1UEAxMTU0ktQVBPQ1MtMTAxLmZkaS5jcjCCASIwDQYJKoZIhvcNAQEBBQADggEPADCCAQoCggEBAIVzz5yzykeMa90bk36aeX1DO+mLkGuc2s7MUJeL+XpAtuLGSs5J4pQaKGnW213ebGwirDB5JD4s/Hog8fXW4sTjclGawEiUZuKPDA9GpaRqPGkOs+7dsLof3HD/eFJ7ckbdKdJlPSoJ97yEcY+Xs0DZE+Yr8bvkbVUZQTYYFAC/BVGORLzGMCnDkFOsViLL9RGddp98ClCQWX4MZcnOETGPZpd1dujgMboao24nqsHWWT2SOgaztBsBmIuJPMoG13ZGlMgw8DL6pVUtT6UevibUR/8T2GhtIdKzwod2A+d4KkuRdyRL5pSWadOehbz9YQQxFsAGZS682uyX9Al3QUECAwEAAaOCAUgwggFEMD0GCSsGAQQBgjcVBwQwMC4GJisGAQQBgjcVCIXE6luC0eM1lZEbgvmXGIaly2uBf4P2/HeBuPEzAgFkAgEHMBMGA1UdJQQMMAoGCCsGAQUFBwMJMA4GA1UdDwEB/wQEAwIHgDAbBgkrBgEEAYI3FQoEDjAMMAoGCCsGAQUFBwMJMA8GCSsGAQUFBzABBQQCBQAwHwYDVR0jBBgwFoAUXwUYQRDeFS866cAWo+ehalLROuwwHQYDVR0OBBYEFL7nGijHAyrzoZIP04sw+vPl1oSrMB4GA1UdEQQXMBWCE1NJLUFQT0NTLTEwMS5mZGkuY3IwUAYJKwYBBAGCNxkCBEMwQaA/BgorBgEEAYI3GQIBoDEEL1MtMS01LTIxLTMyMzk1NTA4NzgtNzUzNzk5NzM5LTE3NTY2MDE1MDMtMTA3MTMzMA0GCSqGSIb3DQEBCwUAA4IBAQDOqh9CzwjnTZjcKAtG3/yqKy3dZdzwuxLjIv++vJHehl+EjI8DqqNCA8pfJmF+gcf4/MCqL1OaAyz2h7d8fS8KHVm1v40d+QMdQgY3oyJU53PHJzWRKaK46srw+FfBT2CvK5z7eHSEgTroMhtrE+c/rtzQpNoZETBKNymCcqf3gAq9yE0vevSZuWmoaNw6Oxyf7snlH6DAwU4wuP2DXTD1Y46zVw82eFjacUH/8uCyVJZTVS5Txa/7VWe7cqoipJI1t2aYCtuvQGLgKDL0MREpIpEBvIX4w2Nq0ZD3TGQA0bPHzX2VpURIJKcobjSohJCfoXw8m51aI8p0gZUZ5Ryv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2MTYxMzU3MThaFw0yNTA4MTcwMjE3MThaoF8wXTAfBgNVHSMEGDAWgBRonWk2y4Rue+qTYRn/WDAd1f9cyzAQBgkrBgEEAYI3FQEEAwIBADAKBgNVHRQEAwIBPzAcBgkrBgEEAYI3FQQEDxcNMjUwODE2MTQwNzE4WjANBgkqhkiG9w0BAQ0FAAOCAgEAuAu0qa5XuwtOKc0G15kzVilklCc+z7f6StoU/VKbk5aIDCOl3JK/c7p2ve4bqJNI5omJY2v1GBqXr6tbS2EOtSRs9TWyOxpUvMCWR9cb4pddqPU1zNFwL2C0C0pE2ZExX7iSzYbs0PY5uGhH+md9MiXqFkmBO3h3e013x1OokyL+k8JTOwY3laNkaNFLdnZxxM4aHsMR80X3/aP47cQeICn2Ps8uQTFR4afstEx7Tw/Ukdf1xfjFKJq3rqR0PSWrgy7UI79ypB5+OiQI4dLoU1kXNJE3UgIjckndYJqXFpucxZdaDcTjq9Q/SNhomCvQZ4/Md5A0iz8XbregW7D373PCCFUVF1ucccDzikEf/GZ4/oAp3zmAoKumVvZIAiB6Mb3N0WjBxZaKBZFVYltFO4obifsoSIGaHFTmaVJpWYeYLD5uxCzO20hrrFJ3JQThKrg8NBTi6u8Y6+gzAwGGWU9P4S6vWmHgIk96WBzCy/2XI42N/iBuMqxtqiA0i1zyXqOyjSh8wsFBbcBjA8n++H0vLJbVOk6uiD+8mdTNKk89pIFOiObCvNHRESG8V8H+H6cREoHcrAbuR5ONlJOns8kZ0c6kcaoX3Uhg+1hWDbfVrQxp3P9RaziUPTgxbQmyAg1syzSuWNy4RXWAafd6Weyour154gla5c4J5Lih5Z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Kdhpi36I+Z1dDXRPgJLPamDF6UzpUi6X06C+JI7SZ58CBCS7ZzQYDzIwMjUwNzE3MDAyMDUy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3MDAyMDUyWjAvBgkqhkiG9w0BCQQxIgQgw49x0eaOVkCy21TOj64L184NAsrx9Y9wHIREh6DC0VIwNwYLKoZIhvcNAQkQAi8xKDAmMCQwIgQgrKszXYj6Q2nTJpWV/NZakemXG2IrBO983WoSsYOW808wDQYJKoZIhvcNAQEBBQAEggEAR7iu0b3iIpioJoG0EamPec8vTLrIQME0to14V3aRYI+nsAJs4gvjWqx43EZzZKkJqBCQX3zLOcOukOYzYZA5QBxj3AmAdQQR5t/o198yuBsXDlVV0WpPBaPRR3nFmHl+GV4DyET/9AFV67fLyjeDa8Eqn6cPxpsi2TjDDM+U28Ffz/6dt0GtovRFQRdCbgYAMu21vWkJbEX/zLEav3lPab19Rjvlza5+PazOdvjgI/deNnyNtGOrHNtx0GEyO/RoN/V3DmNK9r0QT6fx7Agz+cQTDREX0+xvazkyCq0KsjdbpiYsIy6UWEWDYIcmlR31xmiPoJIRBXTN2PqqU3eExQ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Gg2myC9fOymRkm+FYKTGVedzZp1J6G0n7ejyDMuEdro=</DigestValue>
    </Reference>
    <Reference Type="http://www.w3.org/2000/09/xmldsig#Object" URI="#idOfficeObject">
      <DigestMethod Algorithm="http://www.w3.org/2001/04/xmlenc#sha256"/>
      <DigestValue>bF+CYjs8+pmS0kc46bvGWYnj+NTBj/EbquQshvNrp2Y=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hvES7zLRYfaf13PBwLhZ1IqWHMs+qUoNsuV7CVWFtiU=</DigestValue>
    </Reference>
  </SignedInfo>
  <SignatureValue>RCsqrVwMCOVX0232IxUi6S+1IkQ1f0u0ZkseVgSsD7Px5HyBFO4ttcb248S0eazmfQ0OdvZ5LCt1
+egEMEyy0vTBukIgesg3vwn9sMBIs6PkzokeckjxREfUypOLAt23H51LwTEYoodJvRs0YjTir+KW
hgjBOSiM5y4IM1+DzidWRgH1DkBtj3lr3k6UmYLiUbilPgNqpBBcaZDebI37qOZSa4BC3qTLZkUO
7jjv5IK5c03I6okBj6eavb2NtC1Gvg45mP86vLqosKg+A1o4D9AoXvttIisL+ZYtsJs1wpzhm2Sj
p7zE7F7n6Zjh+p1a8vHt5vmjwlxShYLGYSJLeQ==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DbeptEZHaDTU2zjLSSLtjzrBZHdwkXGAVxNPk9c0lr4=</DigestValue>
      </Reference>
      <Reference URI="/xl/sharedStrings.xml?ContentType=application/vnd.openxmlformats-officedocument.spreadsheetml.sharedStrings+xml">
        <DigestMethod Algorithm="http://www.w3.org/2001/04/xmlenc#sha256"/>
        <DigestValue>/gyUW2xCd71H9u4iNrs0ksc5kbAhhiXPxUh1SvFT8IA=</DigestValue>
      </Reference>
      <Reference URI="/xl/styles.xml?ContentType=application/vnd.openxmlformats-officedocument.spreadsheetml.styles+xml">
        <DigestMethod Algorithm="http://www.w3.org/2001/04/xmlenc#sha256"/>
        <DigestValue>09sVCpN6N7h6ypViB9oei2EPlbFsRjFh9QginVSg5Xw=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NMQkupKKTJASzZ7hkkjDKwdJICwIR9zukEtt6v3xhEM=</DigestValue>
      </Reference>
      <Reference URI="/xl/worksheets/sheet1.xml?ContentType=application/vnd.openxmlformats-officedocument.spreadsheetml.worksheet+xml">
        <DigestMethod Algorithm="http://www.w3.org/2001/04/xmlenc#sha256"/>
        <DigestValue>ICnBjuyB/NS8dzASNvfOLoS0ZZBS76pMbqb12tl6vRU=</DigestValue>
      </Reference>
      <Reference URI="/xl/worksheets/sheet2.xml?ContentType=application/vnd.openxmlformats-officedocument.spreadsheetml.worksheet+xml">
        <DigestMethod Algorithm="http://www.w3.org/2001/04/xmlenc#sha256"/>
        <DigestValue>LrpQ6d1gVFley717/pxdG2+r00d8uQSovC6WNkuyqZ4=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2025-07-18T19:38:16Z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SUGESE</SignatureComments>
          <WindowsVersion>10.0</WindowsVersion>
          <OfficeVersion>16.0.18925/26</OfficeVersion>
          <ApplicationVersion>16.0.18925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2025-07-18T19:38:16Z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TZIjnI0RLfzlbNkmgDptC5Q/sNbIaxM4Q1dv6IbqvDACBCTJelQYDzIwMjUwNzE4MTkzODI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4MTkzODI2WjAvBgkqhkiG9w0BCQQxIgQgmnlTN9ZZg5DVzVz1jLvNXWtqvE+nXMRSD3RKhrbA2RUwNwYLKoZIhvcNAQkQAi8xKDAmMCQwIgQgrKszXYj6Q2nTJpWV/NZakemXG2IrBO983WoSsYOW808wDQYJKoZIhvcNAQEBBQAEggEAj5i2OyAu1xqHUBJXxgFzxBc8MX2yjWx9IkZiGAGRSKEdYGLsV97PGv5s9jBNTjWlxsXhoocDH+oB5BvVe/VXhZ9R/61SFszLrjgccCq9NwlzeroiD7a0TfKVfk2WR8BBllmmJG4dRRzX9IfFAfNymT1sRCej7ZplJE0ez16XiH7afszMYm1ZKGbiEKIR7kbg3UGK49Y+hCmQ2C1BazNX2N7FDnljrzESAn20lRzu/LdTucYQoyD4LnUQFMVrAAcEpus4wDyV/Yx4YociHJDmIrmajjKsZU4TKA/kaz+zSW2y/mAyzF88HcuGP8efwaTG36dPU/j5qRrK0+CuiKDr5A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jE2MTQyNDA3WhcNMjUwODE3MDI0NDA3WqBfMF0wHwYDVR0jBBgwFoAUsLvgCC5LE2jw0IBEA2ekP/8lY/YwEAYJKwYBBAGCNxUBBAMCAQAwCgYDVR0UBAMCAT4wHAYJKwYBBAGCNxUEBA8XDTI1MDgxNjE0MzQwN1owDQYJKoZIhvcNAQENBQADggIBAKcbWRSJJeuvBonCvIvyiMIhRfqKn9sL8SjuwvXXm2EcrcuDZqJED0oNEkHta2Foz9TrMoQmFdfCZ82SckkzCHHj+BrBs451ryCDRVdoEELJmkfi941nx1AisUBlIKDKmN66mYh6g8BolL45MoDIcxsqz+QbFUJGMrovpf59jkfumO9/shBilGTvP/1ovFDXukhy25etMRkW45Awp9Tkg1TfmaLz+xr/w/rhWk2/tgz/FUz639nQ9lPxH+OM2p6Y4g+dYauw9jCvZioWQZeTBYLpG0lHA9ztfMcwFkWKExyZ6r2Akiy588T8W7Z3IwIHgusZ0RRLi+QN9JfQxn4KiLzhWGKWlEVKnvz3VOmOQ0bW42SCoB4dRFrert2JuQiWzD9RrQ/WGPSg6deSQ918txP9UwwtpJgA7cLZJKz6oki+nFpA8HNlZSmSM2sFGjAEPKM2KT4mfj8X79uJZHMvDzpEsXiYwuKlKFp1CY6zxcilukf9j5ikaAEfWiL7BIFcekgPAx7i/6ojV72+oHMF5xcD803ZOzMJhDSKqZg+78h/jKyGyxkE/dNttVY0JAjsl7WqWaoukKmxL+oZCfSaY/9+Fh4NJfp9euSO7il04P5gESUGoZ6m8mdYne16Eid6GFHpDts9XeBCP2p+XHw7dOvYd7gPbwKSFdCH4oICsmZQ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2I9FknxvufH8krVk6z3McSM1Eck=</xd:ByKey>
                  </xd:ResponderID>
                  <xd:ProducedAt>2025-07-18T19:36:02Z</xd:ProducedAt>
                </xd:OCSPIdentifier>
                <xd:DigestAlgAndValue>
                  <DigestMethod Algorithm="http://www.w3.org/2001/04/xmlenc#sha256"/>
                  <DigestValue>zMT1iP0JW1di11tNZMAdbdQqp/vQKQWVNGRbRNeRKNk=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KtqD5QxDcyeuU83jqU4J86zcCP+GsTJxHQfGEx+nXOU=</DigestValue>
                </xd:DigestAlgAndValue>
                <xd:CRLIdentifier>
                  <xd:Issuer>CN=CA POLITICA PERSONA FISICA - COSTA RICA v2, OU=DCFD, O=MICITT, C=CR, SERIALNUMBER=CPJ-2-100-098311</xd:Issuer>
                  <xd:IssueTime>2025-06-16T13:57:18Z</xd:IssueTime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CN=CA RAIZ NACIONAL - COSTA RICA v2, C=CR, O=MICITT, OU=DCFD, SERIALNUMBER=CPJ-2-100-098311</xd:Issuer>
                  <xd:IssueTime>2025-04-22T20:04:08Z</xd:IssueTime>
                </xd:CRLIdentifier>
              </xd:CRLRef>
            </xd:CRLRefs>
          </xd:CompleteRevocationRefs>
          <xd:RevocationValues>
            <xd:OCSPValues>
              <xd:EncapsulatedOCSPValue>MIIGiwoBAKCCBoQwggaABgkrBgEFBQcwAQEEggZxMIIGbTCBxaIWBBTYj0WSfG+58fyStWTrPcxxIzURyRgPMjAyNTA3MTgxOTM2MDJaMIGZMIGWMEwwCQYFKw4DAhoFAAQUzgxHzN03kqP+e9oD7BphnZQwSGIEFF8FGEEQ3hUvOunAFqPnoWpS0TrsAhMUAAzpr2JznylteDrZAAEADOmvgAAYDzIwMjUwNzE4MTg0MzAyWqARGA8yMDI1MDcyMDA3MDMwMlqhIDAeMBwGCSsGAQQBgjcVBAQPFw0yNTA3MTkxODUzMDJaMA0GCSqGSIb3DQEBCwUAA4IBAQB2lZPEb9Ku2BUvgWIY6t/kCfwfsTNjgZxeUJ6zhcJihfbmk+6LNJlh8GpXn48CaNShi63RDcLNgJ2vSUgC3CD1AHgiIPKO26Q8VKX0++frTPaMFM7/7rxNUzIenOSTlxRLJMp5n6ImU2Uj+ALDGLyIyEwLrV5nr4Le6EArp+bj4NAFpPg68PxRhyVHjlIXKTQIi7eRRiAUvKQcviNWea6gEWNXnYPVsUn9eAl1wpWxIGDxG+ugrt7ofFO6ZmxSZCLh8hytxKpSvb3LqbJAfWMysjLBpEBlsh+c2YAN3MvsJRk/bTA0uKv55bYqfETKFBGWOPps0vnS4PEKMeVOBJ0+oIIEjTCCBIkwggSFMIIDbaADAgECAhMUABmCnia7O7dHMTn4AAIAGYKeMA0GCSqGSIb3DQEBCwUAMIGZMRkwFwYDVQQFExBDUEotNC0wMDAtMDA0MDE3MQswCQYDVQQGEwJDUjEkMCIGA1UEChMbQkFOQ08gQ0VOVFJBTCBERSBDT1NUQSBSSUNBMSIwIAYDVQQLExlESVZJU0lPTiBTSVNURU1BUyBERSBQQUdPMSUwIwYDVQQDExxDQSBTSU5QRSAtIFBFUlNPTkEgRklTSUNBIHYyMB4XDTI1MDcxNjE3MzU0OVoXDTI1MDczMDE3MzU0OVowGjEYMBYGA1UEAxMPUE9SVkVOSVIuZmRpLmNyMIIBIjANBgkqhkiG9w0BAQEFAAOCAQ8AMIIBCgKCAQEAqkiN2pw0QzUkGeSqnwerRYKD/DYD54VDntQ+0pvnVsrUyhimoaPAe2T/VgPPbcEq+PNJhf/zis9RlG1BJ6OGp+E6DeLo29wyTZY4RgbPW+evRtDMK+NoMNw9rOP6bpIBNsRc3d/WvlWG5kK7HXyWLpVQWuToxh6SrOEd+yR6lHEyhmcjjAQWFXEzlhMc49OLyjUdVWJSjM5ECOwnpQuygk6QAu/MdJTwlzvE1IdZP7UNoLnUsHERLqh5oi091PYczX5FcHRFxg6ExInsedDwphTltAeFtz3k3cLbGCbg5WLPjbRFlXbVPVsPhOxJq+j2OlrtVSbilYisj5QVrUgn2QIDAQABo4IBQjCCAT4wPQYJKwYBBAGCNxUHBDAwLgYmKwYBBAGCNxUIhcTqW4LR4zWVkRuC+ZcYhqXLa4F/g/b8d4G48TMCAWQCAQcwEwYDVR0lBAwwCgYIKwYBBQUHAwkwDgYDVR0PAQH/BAQDAgeAMBsGCSsGAQQBgjcVCgQOMAwwCgYIKwYBBQUHAwkwDwYJKwYBBQUHMAEFBAIFADAfBgNVHSMEGDAWgBRfBRhBEN4VLzrpwBaj56FqUtE67DAdBgNVHQ4EFgQU2I9FknxvufH8krVk6z3McSM1EckwGgYDVR0RBBMwEYIPUE9SVkVOSVIuZmRpLmNyME4GCSsGAQQBgjcZAgRBMD+gPQYKKwYBBAGCNxkCAaAvBC1TLTEtNS0yMS0zMjM5NTUwODc4LTc1Mzc5OTczOS0xNzU2NjAxNTAzLTExMDcwDQYJKoZIhvcNAQELBQADggEBAAW+O1BSGT+WPCXmk07Df7aofQQBS29j0iE32fBqb7AX1/PsyAD96uf/ZH9jpkleL8+Gl+5HNRNaC/enqrRYvnQ8QsSa9paUCelyyMxBRLIgTIuKrGTJsG2eDUHn1NCn9eWYtTbxWm3UO4//v4tBy2aI7vzG/XFVyofKbc8Z4D8aj/e/Mt7Y81IZst1UW082qvvTbUOHyXMYohqMrBBlY9KlCHUfRObsuv4+u0L9yxrS70SAFpGSjU24Rp3IE+K+bCxvvH2DgthRt+ofokZ9WW1pXZC6oDugN++PIew0gQiz4auGX3sMSmTTy7SqVW2iA8Bz5XmvvKeOk6ChmQ36TnE=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2MTYxMzU3MThaFw0yNTA4MTcwMjE3MThaoF8wXTAfBgNVHSMEGDAWgBRonWk2y4Rue+qTYRn/WDAd1f9cyzAQBgkrBgEEAYI3FQEEAwIBADAKBgNVHRQEAwIBPzAcBgkrBgEEAYI3FQQEDxcNMjUwODE2MTQwNzE4WjANBgkqhkiG9w0BAQ0FAAOCAgEAuAu0qa5XuwtOKc0G15kzVilklCc+z7f6StoU/VKbk5aIDCOl3JK/c7p2ve4bqJNI5omJY2v1GBqXr6tbS2EOtSRs9TWyOxpUvMCWR9cb4pddqPU1zNFwL2C0C0pE2ZExX7iSzYbs0PY5uGhH+md9MiXqFkmBO3h3e013x1OokyL+k8JTOwY3laNkaNFLdnZxxM4aHsMR80X3/aP47cQeICn2Ps8uQTFR4afstEx7Tw/Ukdf1xfjFKJq3rqR0PSWrgy7UI79ypB5+OiQI4dLoU1kXNJE3UgIjckndYJqXFpucxZdaDcTjq9Q/SNhomCvQZ4/Md5A0iz8XbregW7D373PCCFUVF1ucccDzikEf/GZ4/oAp3zmAoKumVvZIAiB6Mb3N0WjBxZaKBZFVYltFO4obifsoSIGaHFTmaVJpWYeYLD5uxCzO20hrrFJ3JQThKrg8NBTi6u8Y6+gzAwGGWU9P4S6vWmHgIk96WBzCy/2XI42N/iBuMqxtqiA0i1zyXqOyjSh8wsFBbcBjA8n++H0vLJbVOk6uiD+8mdTNKk89pIFOiObCvNHRESG8V8H+H6cREoHcrAbuR5ONlJOns8kZ0c6kcaoX3Uhg+1hWDbfVrQxp3P9RaziUPTgxbQmyAg1syzSuWNy4RXWAafd6Weyour154gla5c4J5Lih5Z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lNUxWJPmqgPP6MeCrchDzW6mrIMAdugDCYSHAPwa810CBCTJelgYDzIwMjUwNzE4MTkzODI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4MTkzODI2WjAvBgkqhkiG9w0BCQQxIgQgJl+cukdgul0sEcbZCIiTnY8qNn0yPfAHGeCkqsHcgRcwNwYLKoZIhvcNAQkQAi8xKDAmMCQwIgQgrKszXYj6Q2nTJpWV/NZakemXG2IrBO983WoSsYOW808wDQYJKoZIhvcNAQEBBQAEggEAdv32QxEJApbuHugAV85L/Eim+YYFOMolQuR4tonUIQz5LsR3lLAhqb/EN6oclL88OkhDt/s8wW6QOJSDZzxh/ydnWIPOY9ZWNODvnrv7p83clyZYx1GdSFBi+ztaOQPlxuBNi9FBWWtoo9505Ufc+LmxHNegYg17q0gZiTO+f4Js5EaGiWUoI924O8UPGj18Vxsc9MUAQF3OYnOwpmbXb70OSTL7vAQwiXX1pgphOB/Kgvv+nZ2KI5caqsK9xNvFV2nEDs3jYyQaKBO77Mpi0maey61zSPjizKLkgm6wOBBo/EwjzOM92z/DBZoTsx0IsmeuTVxssmej10ToLm1Tag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Anayancy Ledezma Benavides</cp:lastModifiedBy>
  <cp:lastPrinted>2022-07-30T15:15:24Z</cp:lastPrinted>
  <dcterms:created xsi:type="dcterms:W3CDTF">2011-04-29T17:15:48Z</dcterms:created>
  <dcterms:modified xsi:type="dcterms:W3CDTF">2025-07-15T01:27:32Z</dcterms:modified>
</cp:coreProperties>
</file>